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경리담당 모든것\2022년\1.수의2인이상견적\경제교통과\스카이시티 등 스마트 교차로 알리미 설치공사\"/>
    </mc:Choice>
  </mc:AlternateContent>
  <bookViews>
    <workbookView xWindow="0" yWindow="0" windowWidth="19200" windowHeight="10755"/>
  </bookViews>
  <sheets>
    <sheet name="내역서" sheetId="2" r:id="rId1"/>
    <sheet name="관급자재" sheetId="3" r:id="rId2"/>
    <sheet name="Sheet1" sheetId="1" r:id="rId3"/>
  </sheets>
  <externalReferences>
    <externalReference r:id="rId4"/>
    <externalReference r:id="rId5"/>
  </externalReferences>
  <definedNames>
    <definedName name="_xlnm.Print_Area" localSheetId="1">관급자재!$A$1:$I$30</definedName>
    <definedName name="_xlnm.Print_Area" localSheetId="0">내역서!$A$1:$Q$55</definedName>
    <definedName name="_xlnm.Print_Titles" localSheetId="0">내역서!$1:$3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G30" i="3" l="1"/>
  <c r="AD3" i="2" l="1"/>
  <c r="AE3" i="2"/>
</calcChain>
</file>

<file path=xl/comments1.xml><?xml version="1.0" encoding="utf-8"?>
<comments xmlns="http://schemas.openxmlformats.org/spreadsheetml/2006/main">
  <authors>
    <author>고려FAMC</author>
  </authors>
  <commentList>
    <comment ref="G14" authorId="0" shapeId="0">
      <text>
        <r>
          <rPr>
            <b/>
            <sz val="9"/>
            <color indexed="81"/>
            <rFont val="돋움"/>
            <family val="3"/>
            <charset val="129"/>
          </rPr>
          <t>일원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버림</t>
        </r>
      </text>
    </comment>
    <comment ref="G27" authorId="0" shapeId="0">
      <text>
        <r>
          <rPr>
            <b/>
            <sz val="9"/>
            <color indexed="81"/>
            <rFont val="돋움"/>
            <family val="3"/>
            <charset val="129"/>
          </rPr>
          <t>일원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버림</t>
        </r>
      </text>
    </comment>
  </commentList>
</comments>
</file>

<file path=xl/sharedStrings.xml><?xml version="1.0" encoding="utf-8"?>
<sst xmlns="http://schemas.openxmlformats.org/spreadsheetml/2006/main" count="348" uniqueCount="209">
  <si>
    <t>( 합       계 )</t>
  </si>
  <si>
    <t>합계줄</t>
  </si>
  <si>
    <t>식</t>
  </si>
  <si>
    <t>노무비의 3 %</t>
  </si>
  <si>
    <t>[ 공 구 손 료 ]</t>
  </si>
  <si>
    <t>E300000</t>
  </si>
  <si>
    <t>01</t>
  </si>
  <si>
    <t>A0300000000</t>
  </si>
  <si>
    <t>SET</t>
  </si>
  <si>
    <t>교차로알리미4방향일체형</t>
  </si>
  <si>
    <t>도로표지병</t>
  </si>
  <si>
    <t>MM946246267</t>
  </si>
  <si>
    <t>EA</t>
  </si>
  <si>
    <t>AI블릿카메라</t>
  </si>
  <si>
    <t>영상감시장치</t>
  </si>
  <si>
    <t>MM933017071</t>
  </si>
  <si>
    <t>차량,사람(객체)인식 시스템</t>
  </si>
  <si>
    <t>MM933017070</t>
  </si>
  <si>
    <t>밴드형,11m,용융도금</t>
  </si>
  <si>
    <t>신호등부착대</t>
  </si>
  <si>
    <t>MM766896928</t>
  </si>
  <si>
    <t>Φ125mm×6m</t>
  </si>
  <si>
    <t>보행등지주</t>
  </si>
  <si>
    <t>MM766896916</t>
  </si>
  <si>
    <t>6SQ</t>
  </si>
  <si>
    <t>압착단자</t>
  </si>
  <si>
    <t>EMM896904674</t>
  </si>
  <si>
    <t>MM896904674</t>
  </si>
  <si>
    <t>Φ16,U볼트형</t>
  </si>
  <si>
    <t>접지봉 콘넥터</t>
  </si>
  <si>
    <t>EMM896904672</t>
  </si>
  <si>
    <t>MM896904672</t>
  </si>
  <si>
    <t>M</t>
  </si>
  <si>
    <t>FGV 6SQ,옥외</t>
  </si>
  <si>
    <t>접지선</t>
  </si>
  <si>
    <t>EMM896904663</t>
  </si>
  <si>
    <t>MM896904663</t>
  </si>
  <si>
    <t>0.5mm/4P,4열동시,1열당</t>
  </si>
  <si>
    <t>STP Cat.5E</t>
  </si>
  <si>
    <t>EMM903387548</t>
  </si>
  <si>
    <t>MM903387548</t>
  </si>
  <si>
    <t>0.5mm/4P,1열시공</t>
  </si>
  <si>
    <t>EMM903387551</t>
  </si>
  <si>
    <t>MM903387551</t>
  </si>
  <si>
    <t>케이블고정용</t>
  </si>
  <si>
    <t>바인딩</t>
  </si>
  <si>
    <t>EMM896904597</t>
  </si>
  <si>
    <t>MM896904597</t>
  </si>
  <si>
    <t>조가선고정용</t>
  </si>
  <si>
    <t>클램프</t>
  </si>
  <si>
    <t>EMM896904594</t>
  </si>
  <si>
    <t>MM896904594</t>
  </si>
  <si>
    <t>밴드</t>
  </si>
  <si>
    <t>EMM896904595</t>
  </si>
  <si>
    <t>MM896904595</t>
  </si>
  <si>
    <t>와이어로프,6￠</t>
  </si>
  <si>
    <t>조가선</t>
  </si>
  <si>
    <t>EMM896904592</t>
  </si>
  <si>
    <t>MM896904592</t>
  </si>
  <si>
    <t>FCVV 2.5SQ/3C,1열당</t>
  </si>
  <si>
    <t>전원케이블</t>
  </si>
  <si>
    <t>EMM903387533</t>
  </si>
  <si>
    <t>MM903387533</t>
  </si>
  <si>
    <t>FCV 4SQ/3C,1열당</t>
  </si>
  <si>
    <t>EMM945631573</t>
  </si>
  <si>
    <t>MM945631573</t>
  </si>
  <si>
    <t>FCV 6SQ/2C,1열당</t>
  </si>
  <si>
    <t>EMM896904588</t>
  </si>
  <si>
    <t>MM896904588</t>
  </si>
  <si>
    <t>100W이하</t>
  </si>
  <si>
    <t>LED투광등기구이설노임</t>
  </si>
  <si>
    <t>EMM947197255</t>
  </si>
  <si>
    <t>MM947197255</t>
  </si>
  <si>
    <t>개소</t>
  </si>
  <si>
    <t>단주식,모래채움</t>
  </si>
  <si>
    <t>표지판지주기초철거및복구</t>
  </si>
  <si>
    <t>EMM625211865</t>
  </si>
  <si>
    <t>MM625211865</t>
  </si>
  <si>
    <t>㎡</t>
  </si>
  <si>
    <t>고압블럭T=60mm</t>
  </si>
  <si>
    <t>보도블럭재포장</t>
  </si>
  <si>
    <t>EMM483220579</t>
  </si>
  <si>
    <t>MM483220579</t>
  </si>
  <si>
    <t>일반형</t>
  </si>
  <si>
    <t>CCTV카메라이설노임</t>
  </si>
  <si>
    <t>EMM947197262</t>
  </si>
  <si>
    <t>MM947197262</t>
  </si>
  <si>
    <t>PC 0.5*0.8*h1.0</t>
  </si>
  <si>
    <t>지주기초설치노임</t>
  </si>
  <si>
    <t>EMM945110179</t>
  </si>
  <si>
    <t>MM945110179</t>
  </si>
  <si>
    <t>Φ16×1800mm,1본설치</t>
  </si>
  <si>
    <t>접지봉</t>
  </si>
  <si>
    <t>EMM908475945</t>
  </si>
  <si>
    <t>MM908475945</t>
  </si>
  <si>
    <t>스피커,30W이하,Pole설치</t>
  </si>
  <si>
    <t>설치노임</t>
  </si>
  <si>
    <t>EMM946145575</t>
  </si>
  <si>
    <t>MM946145575</t>
  </si>
  <si>
    <t>안내전광판,256*1280</t>
  </si>
  <si>
    <t>EMM946580975</t>
  </si>
  <si>
    <t>MM946580975</t>
  </si>
  <si>
    <t>교통안전표지판</t>
  </si>
  <si>
    <t>표지판이설</t>
  </si>
  <si>
    <t>EMM946145544</t>
  </si>
  <si>
    <t>MM946145544</t>
  </si>
  <si>
    <t>차량등,4색등이하</t>
  </si>
  <si>
    <t>신호등이설노임</t>
  </si>
  <si>
    <t>EMM947197249</t>
  </si>
  <si>
    <t>MM947197249</t>
  </si>
  <si>
    <t>부착대6m이하</t>
  </si>
  <si>
    <t>부착대철거노임</t>
  </si>
  <si>
    <t>EMM947197240</t>
  </si>
  <si>
    <t>MM947197240</t>
  </si>
  <si>
    <t>부착대11m</t>
  </si>
  <si>
    <t>부착대추가설치노임</t>
  </si>
  <si>
    <t>EMM947197238</t>
  </si>
  <si>
    <t>MM947197238</t>
  </si>
  <si>
    <t>￠125x6m</t>
  </si>
  <si>
    <t>보행등주 설치노임</t>
  </si>
  <si>
    <t>EMM932070007</t>
  </si>
  <si>
    <t>MM932070007</t>
  </si>
  <si>
    <t>면</t>
  </si>
  <si>
    <t>옥외,지주부착형,300*500*200</t>
  </si>
  <si>
    <t>스텐계량기함</t>
  </si>
  <si>
    <t>EMM946667975</t>
  </si>
  <si>
    <t>MM946667975</t>
  </si>
  <si>
    <t>안내전광판,1600*200</t>
  </si>
  <si>
    <t>EMM896813091</t>
  </si>
  <si>
    <t>MM896813091</t>
  </si>
  <si>
    <t>256*1280*150,256*128,Fullcolor</t>
  </si>
  <si>
    <t>안내전광판(세로형)</t>
  </si>
  <si>
    <t>MM933017077</t>
  </si>
  <si>
    <t>1600*200*100,200m/m,2color</t>
  </si>
  <si>
    <t>안내전광판(가로형)</t>
  </si>
  <si>
    <t>MM933017076</t>
  </si>
  <si>
    <t>10w,지향성</t>
  </si>
  <si>
    <t>스피커</t>
  </si>
  <si>
    <t>MM933017079</t>
  </si>
  <si>
    <t>반도식용융도금,65A*2m</t>
  </si>
  <si>
    <t>차량철주부착대보강대</t>
  </si>
  <si>
    <t>40000ZZ397859164</t>
  </si>
  <si>
    <t>MM397859164</t>
  </si>
  <si>
    <t>조</t>
  </si>
  <si>
    <t>M16x50m/m,스텐</t>
  </si>
  <si>
    <t>6각볼트,너트</t>
  </si>
  <si>
    <t>MM617150251</t>
  </si>
  <si>
    <t>SUS,8mm</t>
  </si>
  <si>
    <t>크립</t>
  </si>
  <si>
    <t>MM617150249</t>
  </si>
  <si>
    <t>턴바클</t>
  </si>
  <si>
    <t>MM617150248</t>
  </si>
  <si>
    <t>SUS,8mm(7*19)</t>
  </si>
  <si>
    <t>와이어로프</t>
  </si>
  <si>
    <t>MM617150247</t>
  </si>
  <si>
    <t>보행주용,Φ125mm*0.8m</t>
  </si>
  <si>
    <t>기초앙카</t>
  </si>
  <si>
    <t>MM766896898</t>
  </si>
  <si>
    <t>콘크리트기초</t>
  </si>
  <si>
    <t>40000ZZ423512896</t>
  </si>
  <si>
    <t>MM423512896</t>
  </si>
  <si>
    <t>1120×30,스테인리스강</t>
  </si>
  <si>
    <t>필름밴드</t>
  </si>
  <si>
    <t>MM829863034</t>
  </si>
  <si>
    <t>1.교차로 알림이 설치공사</t>
  </si>
  <si>
    <t>공종줄</t>
    <phoneticPr fontId="4" type="noConversion"/>
  </si>
  <si>
    <t>단가</t>
    <phoneticPr fontId="4" type="noConversion"/>
  </si>
  <si>
    <t>금액</t>
    <phoneticPr fontId="4" type="noConversion"/>
  </si>
  <si>
    <t>수량</t>
    <phoneticPr fontId="4" type="noConversion"/>
  </si>
  <si>
    <t>노임계</t>
    <phoneticPr fontId="4" type="noConversion"/>
  </si>
  <si>
    <t>자재계</t>
    <phoneticPr fontId="4" type="noConversion"/>
  </si>
  <si>
    <t>소모재</t>
    <phoneticPr fontId="4" type="noConversion"/>
  </si>
  <si>
    <t>일반배관재</t>
    <phoneticPr fontId="4" type="noConversion"/>
  </si>
  <si>
    <t>CD배관재</t>
    <phoneticPr fontId="4" type="noConversion"/>
  </si>
  <si>
    <t>노임 소수</t>
    <phoneticPr fontId="4" type="noConversion"/>
  </si>
  <si>
    <t>공종별(%)</t>
    <phoneticPr fontId="4" type="noConversion"/>
  </si>
  <si>
    <t>전체(%)</t>
    <phoneticPr fontId="4" type="noConversion"/>
  </si>
  <si>
    <t>비고</t>
    <phoneticPr fontId="4" type="noConversion"/>
  </si>
  <si>
    <t>계</t>
    <phoneticPr fontId="4" type="noConversion"/>
  </si>
  <si>
    <t>경비</t>
    <phoneticPr fontId="4" type="noConversion"/>
  </si>
  <si>
    <t>노무비</t>
    <phoneticPr fontId="4" type="noConversion"/>
  </si>
  <si>
    <t>재료비</t>
    <phoneticPr fontId="4" type="noConversion"/>
  </si>
  <si>
    <t>단위</t>
    <phoneticPr fontId="4" type="noConversion"/>
  </si>
  <si>
    <t>규   격</t>
    <phoneticPr fontId="4" type="noConversion"/>
  </si>
  <si>
    <t>명   칭</t>
    <phoneticPr fontId="4" type="noConversion"/>
  </si>
  <si>
    <t>코드</t>
    <phoneticPr fontId="4" type="noConversion"/>
  </si>
  <si>
    <t>공종코드</t>
    <phoneticPr fontId="4" type="noConversion"/>
  </si>
  <si>
    <t>번호</t>
    <phoneticPr fontId="4" type="noConversion"/>
  </si>
  <si>
    <t>부속재 및 손료</t>
    <phoneticPr fontId="4" type="noConversion"/>
  </si>
  <si>
    <t>노임 계산 정보</t>
    <phoneticPr fontId="4" type="noConversion"/>
  </si>
  <si>
    <t>[ 스카이시티 등 스마트 교차로 알리미 설치공사 ]</t>
  </si>
  <si>
    <t>55</t>
  </si>
  <si>
    <t>총줄수-&gt;</t>
  </si>
  <si>
    <t>통합계량기반</t>
    <phoneticPr fontId="0" type="noConversion"/>
  </si>
  <si>
    <t>계</t>
    <phoneticPr fontId="0" type="noConversion"/>
  </si>
  <si>
    <t>%</t>
    <phoneticPr fontId="4" type="noConversion"/>
  </si>
  <si>
    <t>조달수수료</t>
    <phoneticPr fontId="8" type="noConversion"/>
  </si>
  <si>
    <t>소   계</t>
    <phoneticPr fontId="0" type="noConversion"/>
  </si>
  <si>
    <t>단위조정</t>
    <phoneticPr fontId="0" type="noConversion"/>
  </si>
  <si>
    <t xml:space="preserve"> 3. 합   계</t>
    <phoneticPr fontId="0" type="noConversion"/>
  </si>
  <si>
    <t>식</t>
    <phoneticPr fontId="0" type="noConversion"/>
  </si>
  <si>
    <t xml:space="preserve"> 2. 관급자설치 관급자재</t>
    <phoneticPr fontId="0" type="noConversion"/>
  </si>
  <si>
    <t>신호등부속자재</t>
    <phoneticPr fontId="0" type="noConversion"/>
  </si>
  <si>
    <t xml:space="preserve">   - . 수의</t>
    <phoneticPr fontId="0" type="noConversion"/>
  </si>
  <si>
    <t xml:space="preserve"> 1. 도급자설치 관급자재</t>
    <phoneticPr fontId="0" type="noConversion"/>
  </si>
  <si>
    <t>물품식별번호</t>
    <phoneticPr fontId="0" type="noConversion"/>
  </si>
  <si>
    <t>계
(부가세포함)</t>
    <phoneticPr fontId="4" type="noConversion"/>
  </si>
  <si>
    <t>규격</t>
    <phoneticPr fontId="4" type="noConversion"/>
  </si>
  <si>
    <t>공   종   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</si>
</sst>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#;\-#,###"/>
    <numFmt numFmtId="177" formatCode="#,###_ ;[Red]\-#,###"/>
    <numFmt numFmtId="178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돋움체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바탕"/>
      <family val="1"/>
      <charset val="129"/>
    </font>
    <font>
      <sz val="9"/>
      <color theme="0"/>
      <name val="굴림"/>
      <family val="3"/>
      <charset val="129"/>
    </font>
    <font>
      <sz val="9"/>
      <color rgb="FFFF0000"/>
      <name val="굴림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4" fillId="0" borderId="0"/>
  </cellStyleXfs>
  <cellXfs count="99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49" fontId="2" fillId="0" borderId="0" xfId="1" applyNumberFormat="1" applyFont="1" applyAlignment="1" applyProtection="1">
      <alignment vertical="center"/>
      <protection locked="0"/>
    </xf>
    <xf numFmtId="0" fontId="2" fillId="0" borderId="0" xfId="1" applyNumberFormat="1" applyFont="1" applyAlignment="1" applyProtection="1">
      <alignment vertical="center"/>
      <protection locked="0"/>
    </xf>
    <xf numFmtId="0" fontId="2" fillId="0" borderId="0" xfId="1" applyNumberFormat="1" applyFont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vertical="center"/>
      <protection locked="0"/>
    </xf>
    <xf numFmtId="176" fontId="2" fillId="0" borderId="1" xfId="1" applyNumberFormat="1" applyFont="1" applyBorder="1" applyAlignment="1" applyProtection="1">
      <alignment vertical="center"/>
      <protection locked="0"/>
    </xf>
    <xf numFmtId="176" fontId="2" fillId="0" borderId="1" xfId="2" applyNumberFormat="1" applyFont="1" applyBorder="1" applyAlignment="1" applyProtection="1">
      <alignment vertical="center"/>
      <protection locked="0"/>
    </xf>
    <xf numFmtId="0" fontId="2" fillId="0" borderId="1" xfId="1" applyNumberFormat="1" applyFont="1" applyBorder="1" applyAlignment="1" applyProtection="1">
      <alignment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1" fillId="0" borderId="2" xfId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49" fontId="2" fillId="0" borderId="4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176" fontId="2" fillId="0" borderId="1" xfId="1" applyNumberFormat="1" applyFont="1" applyBorder="1" applyAlignment="1" applyProtection="1">
      <alignment horizontal="center" vertical="center"/>
      <protection locked="0"/>
    </xf>
    <xf numFmtId="176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vertical="center"/>
      <protection locked="0"/>
    </xf>
    <xf numFmtId="49" fontId="5" fillId="0" borderId="0" xfId="1" applyNumberFormat="1" applyFont="1" applyBorder="1" applyAlignment="1" applyProtection="1">
      <alignment horizontal="left" vertical="center"/>
      <protection locked="0"/>
    </xf>
    <xf numFmtId="0" fontId="6" fillId="2" borderId="0" xfId="3" applyFont="1" applyFill="1" applyAlignment="1" applyProtection="1">
      <alignment vertical="center"/>
      <protection locked="0"/>
    </xf>
    <xf numFmtId="0" fontId="6" fillId="2" borderId="0" xfId="3" applyFont="1" applyFill="1" applyAlignment="1" applyProtection="1">
      <alignment horizontal="center" vertical="center" shrinkToFit="1"/>
      <protection locked="0"/>
    </xf>
    <xf numFmtId="0" fontId="6" fillId="2" borderId="0" xfId="3" applyFont="1" applyFill="1" applyAlignment="1" applyProtection="1">
      <alignment horizontal="center" vertical="center"/>
      <protection locked="0"/>
    </xf>
    <xf numFmtId="49" fontId="6" fillId="2" borderId="5" xfId="3" applyNumberFormat="1" applyFont="1" applyFill="1" applyBorder="1" applyAlignment="1" applyProtection="1">
      <alignment horizontal="center" vertical="center" shrinkToFit="1"/>
      <protection locked="0"/>
    </xf>
    <xf numFmtId="0" fontId="6" fillId="3" borderId="0" xfId="3" applyFont="1" applyFill="1" applyAlignment="1" applyProtection="1">
      <alignment vertical="center"/>
      <protection locked="0"/>
    </xf>
    <xf numFmtId="49" fontId="6" fillId="3" borderId="6" xfId="3" applyNumberFormat="1" applyFont="1" applyFill="1" applyBorder="1" applyAlignment="1" applyProtection="1">
      <alignment horizontal="center" vertical="center" shrinkToFit="1"/>
      <protection locked="0"/>
    </xf>
    <xf numFmtId="0" fontId="6" fillId="3" borderId="4" xfId="3" applyNumberFormat="1" applyFont="1" applyFill="1" applyBorder="1" applyAlignment="1" applyProtection="1">
      <alignment horizontal="center" vertical="center"/>
      <protection locked="0"/>
    </xf>
    <xf numFmtId="41" fontId="7" fillId="3" borderId="1" xfId="3" applyNumberFormat="1" applyFont="1" applyFill="1" applyBorder="1" applyAlignment="1" applyProtection="1">
      <alignment vertical="center"/>
      <protection locked="0"/>
    </xf>
    <xf numFmtId="41" fontId="7" fillId="3" borderId="1" xfId="3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49" fontId="7" fillId="3" borderId="5" xfId="3" applyNumberFormat="1" applyFont="1" applyFill="1" applyBorder="1" applyAlignment="1" applyProtection="1">
      <alignment horizontal="center" vertical="center"/>
      <protection locked="0"/>
    </xf>
    <xf numFmtId="49" fontId="6" fillId="2" borderId="6" xfId="3" applyNumberFormat="1" applyFont="1" applyFill="1" applyBorder="1" applyAlignment="1" applyProtection="1">
      <alignment horizontal="center" vertical="center" shrinkToFit="1"/>
      <protection locked="0"/>
    </xf>
    <xf numFmtId="0" fontId="6" fillId="2" borderId="4" xfId="3" applyNumberFormat="1" applyFont="1" applyFill="1" applyBorder="1" applyAlignment="1" applyProtection="1">
      <alignment horizontal="center" vertical="center"/>
      <protection locked="0"/>
    </xf>
    <xf numFmtId="41" fontId="6" fillId="2" borderId="1" xfId="3" applyNumberFormat="1" applyFont="1" applyFill="1" applyBorder="1" applyAlignment="1" applyProtection="1">
      <alignment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177" fontId="6" fillId="2" borderId="5" xfId="3" applyNumberFormat="1" applyFont="1" applyFill="1" applyBorder="1" applyAlignment="1" applyProtection="1">
      <alignment horizontal="center" vertical="center"/>
      <protection locked="0"/>
    </xf>
    <xf numFmtId="41" fontId="6" fillId="2" borderId="1" xfId="3" applyNumberFormat="1" applyFont="1" applyFill="1" applyBorder="1" applyAlignment="1" applyProtection="1">
      <alignment horizontal="center" vertical="center"/>
      <protection locked="0"/>
    </xf>
    <xf numFmtId="49" fontId="6" fillId="2" borderId="5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3" applyNumberFormat="1" applyFont="1" applyFill="1" applyBorder="1" applyAlignment="1" applyProtection="1">
      <alignment horizontal="center" vertical="center" shrinkToFit="1"/>
      <protection locked="0"/>
    </xf>
    <xf numFmtId="0" fontId="6" fillId="2" borderId="8" xfId="3" applyNumberFormat="1" applyFont="1" applyFill="1" applyBorder="1" applyAlignment="1" applyProtection="1">
      <alignment horizontal="center" vertical="center"/>
      <protection locked="0"/>
    </xf>
    <xf numFmtId="41" fontId="7" fillId="2" borderId="9" xfId="3" applyNumberFormat="1" applyFont="1" applyFill="1" applyBorder="1" applyAlignment="1" applyProtection="1">
      <alignment vertical="center"/>
      <protection locked="0"/>
    </xf>
    <xf numFmtId="41" fontId="6" fillId="2" borderId="9" xfId="3" applyNumberFormat="1" applyFont="1" applyFill="1" applyBorder="1" applyAlignment="1" applyProtection="1">
      <alignment vertical="center"/>
      <protection locked="0"/>
    </xf>
    <xf numFmtId="41" fontId="6" fillId="2" borderId="9" xfId="3" applyNumberFormat="1" applyFont="1" applyFill="1" applyBorder="1" applyAlignment="1" applyProtection="1">
      <alignment horizontal="center" vertical="center"/>
      <protection locked="0"/>
    </xf>
    <xf numFmtId="0" fontId="6" fillId="2" borderId="9" xfId="3" applyNumberFormat="1" applyFont="1" applyFill="1" applyBorder="1" applyAlignment="1" applyProtection="1">
      <alignment horizontal="center" vertical="center"/>
      <protection locked="0"/>
    </xf>
    <xf numFmtId="49" fontId="6" fillId="2" borderId="10" xfId="3" applyNumberFormat="1" applyFont="1" applyFill="1" applyBorder="1" applyAlignment="1" applyProtection="1">
      <alignment horizontal="center" vertical="center"/>
      <protection locked="0"/>
    </xf>
    <xf numFmtId="0" fontId="7" fillId="3" borderId="0" xfId="3" applyFont="1" applyFill="1" applyAlignment="1" applyProtection="1">
      <alignment vertical="center"/>
      <protection locked="0"/>
    </xf>
    <xf numFmtId="49" fontId="7" fillId="3" borderId="6" xfId="3" applyNumberFormat="1" applyFont="1" applyFill="1" applyBorder="1" applyAlignment="1" applyProtection="1">
      <alignment horizontal="center" vertical="center" shrinkToFit="1"/>
      <protection locked="0"/>
    </xf>
    <xf numFmtId="0" fontId="7" fillId="3" borderId="4" xfId="3" applyNumberFormat="1" applyFont="1" applyFill="1" applyBorder="1" applyAlignment="1" applyProtection="1">
      <alignment horizontal="center" vertical="center"/>
      <protection locked="0"/>
    </xf>
    <xf numFmtId="49" fontId="7" fillId="2" borderId="5" xfId="3" applyNumberFormat="1" applyFont="1" applyFill="1" applyBorder="1" applyAlignment="1" applyProtection="1">
      <alignment horizontal="left" vertical="center"/>
      <protection locked="0"/>
    </xf>
    <xf numFmtId="0" fontId="6" fillId="2" borderId="11" xfId="3" applyNumberFormat="1" applyFont="1" applyFill="1" applyBorder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vertical="center"/>
      <protection locked="0"/>
    </xf>
    <xf numFmtId="49" fontId="7" fillId="2" borderId="6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4" xfId="3" applyNumberFormat="1" applyFont="1" applyFill="1" applyBorder="1" applyAlignment="1" applyProtection="1">
      <alignment horizontal="center" vertical="center"/>
      <protection locked="0"/>
    </xf>
    <xf numFmtId="41" fontId="7" fillId="2" borderId="1" xfId="3" applyNumberFormat="1" applyFont="1" applyFill="1" applyBorder="1" applyAlignment="1" applyProtection="1">
      <alignment vertical="center"/>
      <protection locked="0"/>
    </xf>
    <xf numFmtId="41" fontId="7" fillId="2" borderId="1" xfId="3" applyNumberFormat="1" applyFont="1" applyFill="1" applyBorder="1" applyAlignment="1" applyProtection="1">
      <alignment horizontal="center" vertical="center"/>
      <protection locked="0"/>
    </xf>
    <xf numFmtId="0" fontId="7" fillId="2" borderId="1" xfId="3" applyNumberFormat="1" applyFont="1" applyFill="1" applyBorder="1" applyAlignment="1" applyProtection="1">
      <alignment horizontal="center" vertical="center"/>
      <protection locked="0"/>
    </xf>
    <xf numFmtId="0" fontId="7" fillId="2" borderId="1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0" xfId="3" applyFont="1" applyFill="1" applyAlignment="1" applyProtection="1">
      <alignment vertical="center"/>
      <protection locked="0"/>
    </xf>
    <xf numFmtId="49" fontId="9" fillId="2" borderId="6" xfId="3" applyNumberFormat="1" applyFont="1" applyFill="1" applyBorder="1" applyAlignment="1" applyProtection="1">
      <alignment horizontal="center" vertical="center" shrinkToFit="1"/>
      <protection locked="0"/>
    </xf>
    <xf numFmtId="0" fontId="9" fillId="2" borderId="11" xfId="3" applyNumberFormat="1" applyFont="1" applyFill="1" applyBorder="1" applyAlignment="1" applyProtection="1">
      <alignment horizontal="center" vertical="center"/>
      <protection locked="0"/>
    </xf>
    <xf numFmtId="41" fontId="9" fillId="2" borderId="1" xfId="3" applyNumberFormat="1" applyFont="1" applyFill="1" applyBorder="1" applyAlignment="1" applyProtection="1">
      <alignment horizontal="center" vertical="center"/>
      <protection locked="0"/>
    </xf>
    <xf numFmtId="0" fontId="9" fillId="2" borderId="1" xfId="3" applyNumberFormat="1" applyFont="1" applyFill="1" applyBorder="1" applyAlignment="1" applyProtection="1">
      <alignment horizontal="center" vertical="center"/>
      <protection locked="0"/>
    </xf>
    <xf numFmtId="49" fontId="9" fillId="2" borderId="5" xfId="3" applyNumberFormat="1" applyFont="1" applyFill="1" applyBorder="1" applyAlignment="1" applyProtection="1">
      <alignment horizontal="center" vertical="center"/>
      <protection locked="0"/>
    </xf>
    <xf numFmtId="176" fontId="9" fillId="2" borderId="1" xfId="3" applyNumberFormat="1" applyFont="1" applyFill="1" applyBorder="1" applyAlignment="1" applyProtection="1">
      <alignment horizontal="center" vertical="center"/>
      <protection locked="0"/>
    </xf>
    <xf numFmtId="49" fontId="9" fillId="2" borderId="5" xfId="3" applyNumberFormat="1" applyFont="1" applyFill="1" applyBorder="1" applyAlignment="1" applyProtection="1">
      <alignment horizontal="left" vertical="center"/>
      <protection locked="0"/>
    </xf>
    <xf numFmtId="0" fontId="6" fillId="0" borderId="0" xfId="3" applyFont="1" applyFill="1" applyAlignment="1" applyProtection="1">
      <alignment vertical="center"/>
      <protection locked="0"/>
    </xf>
    <xf numFmtId="49" fontId="6" fillId="0" borderId="6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3" applyNumberFormat="1" applyFont="1" applyFill="1" applyBorder="1" applyAlignment="1" applyProtection="1">
      <alignment horizontal="center" vertical="center"/>
      <protection locked="0"/>
    </xf>
    <xf numFmtId="41" fontId="6" fillId="0" borderId="1" xfId="3" applyNumberFormat="1" applyFont="1" applyFill="1" applyBorder="1" applyAlignment="1" applyProtection="1">
      <alignment vertical="center"/>
      <protection locked="0"/>
    </xf>
    <xf numFmtId="41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49" fontId="6" fillId="0" borderId="5" xfId="3" applyNumberFormat="1" applyFont="1" applyFill="1" applyBorder="1" applyAlignment="1" applyProtection="1">
      <alignment horizontal="center" vertical="center"/>
      <protection locked="0"/>
    </xf>
    <xf numFmtId="49" fontId="9" fillId="2" borderId="5" xfId="3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3" applyNumberFormat="1" applyFont="1" applyFill="1" applyBorder="1" applyAlignment="1" applyProtection="1">
      <alignment horizontal="center" vertical="center"/>
      <protection locked="0"/>
    </xf>
    <xf numFmtId="176" fontId="6" fillId="2" borderId="1" xfId="3" applyNumberFormat="1" applyFont="1" applyFill="1" applyBorder="1" applyAlignment="1" applyProtection="1">
      <alignment horizontal="center" vertical="center"/>
      <protection locked="0"/>
    </xf>
    <xf numFmtId="0" fontId="7" fillId="2" borderId="11" xfId="3" applyNumberFormat="1" applyFont="1" applyFill="1" applyBorder="1" applyAlignment="1" applyProtection="1">
      <alignment horizontal="center" vertical="center"/>
      <protection locked="0"/>
    </xf>
    <xf numFmtId="176" fontId="7" fillId="2" borderId="1" xfId="3" applyNumberFormat="1" applyFont="1" applyFill="1" applyBorder="1" applyAlignment="1" applyProtection="1">
      <alignment horizontal="center" vertical="center"/>
      <protection locked="0"/>
    </xf>
    <xf numFmtId="49" fontId="6" fillId="2" borderId="6" xfId="3" applyNumberFormat="1" applyFont="1" applyFill="1" applyBorder="1" applyAlignment="1" applyProtection="1">
      <alignment horizontal="center" vertical="center" shrinkToFit="1"/>
      <protection locked="0"/>
    </xf>
    <xf numFmtId="176" fontId="6" fillId="2" borderId="12" xfId="3" applyNumberFormat="1" applyFont="1" applyFill="1" applyBorder="1" applyAlignment="1" applyProtection="1">
      <alignment horizontal="center" vertical="center"/>
      <protection locked="0"/>
    </xf>
    <xf numFmtId="176" fontId="6" fillId="2" borderId="1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49" fontId="6" fillId="2" borderId="5" xfId="3" applyNumberFormat="1" applyFont="1" applyFill="1" applyBorder="1" applyAlignment="1" applyProtection="1">
      <alignment horizontal="center" vertical="center"/>
      <protection locked="0"/>
    </xf>
    <xf numFmtId="49" fontId="6" fillId="2" borderId="13" xfId="3" applyNumberFormat="1" applyFont="1" applyFill="1" applyBorder="1" applyAlignment="1" applyProtection="1">
      <alignment horizontal="center" vertical="center" shrinkToFit="1"/>
      <protection locked="0"/>
    </xf>
    <xf numFmtId="176" fontId="6" fillId="2" borderId="14" xfId="3" applyNumberFormat="1" applyFont="1" applyFill="1" applyBorder="1" applyAlignment="1" applyProtection="1">
      <alignment horizontal="center" vertical="center"/>
      <protection locked="0"/>
    </xf>
    <xf numFmtId="176" fontId="6" fillId="2" borderId="15" xfId="3" applyNumberFormat="1" applyFont="1" applyFill="1" applyBorder="1" applyAlignment="1" applyProtection="1">
      <alignment horizontal="center" vertical="center" wrapText="1"/>
      <protection locked="0"/>
    </xf>
    <xf numFmtId="176" fontId="6" fillId="2" borderId="15" xfId="3" applyNumberFormat="1" applyFont="1" applyFill="1" applyBorder="1" applyAlignment="1" applyProtection="1">
      <alignment horizontal="center" vertical="center"/>
      <protection locked="0"/>
    </xf>
    <xf numFmtId="0" fontId="6" fillId="2" borderId="15" xfId="3" applyNumberFormat="1" applyFont="1" applyFill="1" applyBorder="1" applyAlignment="1" applyProtection="1">
      <alignment horizontal="center" vertical="center"/>
      <protection locked="0"/>
    </xf>
    <xf numFmtId="49" fontId="6" fillId="2" borderId="16" xfId="3" applyNumberFormat="1" applyFont="1" applyFill="1" applyBorder="1" applyAlignment="1" applyProtection="1">
      <alignment horizontal="center" vertical="center"/>
      <protection locked="0"/>
    </xf>
    <xf numFmtId="0" fontId="11" fillId="2" borderId="0" xfId="3" applyFont="1" applyFill="1" applyAlignment="1" applyProtection="1">
      <alignment vertical="center"/>
      <protection locked="0"/>
    </xf>
    <xf numFmtId="0" fontId="11" fillId="2" borderId="0" xfId="3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3" applyNumberFormat="1" applyFont="1" applyFill="1" applyBorder="1" applyAlignment="1" applyProtection="1">
      <alignment vertical="center"/>
      <protection locked="0"/>
    </xf>
    <xf numFmtId="0" fontId="11" fillId="2" borderId="0" xfId="3" applyNumberFormat="1" applyFont="1" applyFill="1" applyBorder="1" applyAlignment="1" applyProtection="1">
      <alignment horizontal="center" vertical="center"/>
      <protection locked="0"/>
    </xf>
    <xf numFmtId="178" fontId="12" fillId="2" borderId="0" xfId="3" quotePrefix="1" applyNumberFormat="1" applyFont="1" applyFill="1" applyBorder="1" applyAlignment="1" applyProtection="1">
      <alignment horizontal="left" vertical="center"/>
      <protection locked="0"/>
    </xf>
  </cellXfs>
  <cellStyles count="4">
    <cellStyle name="쉼표 [0] 2" xfId="2"/>
    <cellStyle name="표준" xfId="0" builtinId="0"/>
    <cellStyle name="표준 2" xfId="1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50896;&#44032;&#44228;&#49328;&#49436;(&#49828;&#52852;&#51060;&#49884;&#54000;%20&#46321;%20&#49828;&#47560;&#53944;%20&#44368;&#52264;&#47196;%20&#50508;&#47532;&#48120;%20&#49444;&#52824;&#44277;&#4932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FileServer\06%20&#51089;&#50629;&#51648;&#50896;&#44288;&#47144;\000%20&#44592;&#49696;&#44228;&#49328;&#49436;\&#53664;&#47785;&#44288;&#47144;&#49328;&#52636;&#49436;\2010&#45380;&#51088;&#47308;\2010-02-08&#53664;&#47785;&#44288;&#47144;&#49328;&#52636;&#44540;&#44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공종별집계표(참조)"/>
      <sheetName val="예 정 공 정 표"/>
      <sheetName val="공 사 원 가 계 산 서"/>
      <sheetName val="전기인입관련부대비용집계표"/>
      <sheetName val="한전공사비부담금내역서"/>
      <sheetName val="고철처리비 내역서"/>
    </sheetNames>
    <sheetDataSet>
      <sheetData sheetId="1"/>
      <sheetData sheetId="2"/>
      <sheetData sheetId="3">
        <row r="1">
          <cell r="A1" t="str">
            <v xml:space="preserve">  공사명 : 스카이시티 등 스마트 교차로 알리미 설치공사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 위 대 가"/>
      <sheetName val="단 가 산 출 집 계 표"/>
      <sheetName val="단 가 산 출 서"/>
      <sheetName val="기계경비산출서"/>
      <sheetName val="자 재 단 가 비 교"/>
      <sheetName val="자 재 단 가 비 교 (2)"/>
      <sheetName val="정 부 노 임 단 가"/>
      <sheetName val="건 설 기 계 가 격"/>
      <sheetName val="외산장비 적용환율 근거"/>
      <sheetName val="고철수량산출서"/>
      <sheetName val="고철수량산출서(신호등철주)"/>
      <sheetName val="철근수량산출서"/>
      <sheetName val="기초수량산출서"/>
      <sheetName val="각종기초수량산출서 (2)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55"/>
  <sheetViews>
    <sheetView showZeros="0" tabSelected="1" view="pageBreakPreview" topLeftCell="D1" zoomScaleNormal="100" zoomScaleSheetLayoutView="100" workbookViewId="0">
      <pane ySplit="3" topLeftCell="A4" activePane="bottomLeft" state="frozen"/>
      <selection activeCell="J14" sqref="J14"/>
      <selection pane="bottomLeft" activeCell="I48" sqref="I48"/>
    </sheetView>
  </sheetViews>
  <sheetFormatPr defaultRowHeight="23.1" customHeight="1" x14ac:dyDescent="0.3"/>
  <cols>
    <col min="1" max="1" width="13.625" style="3" hidden="1" customWidth="1"/>
    <col min="2" max="2" width="19.625" style="3" hidden="1" customWidth="1"/>
    <col min="3" max="3" width="23.25" style="3" hidden="1" customWidth="1"/>
    <col min="4" max="4" width="27.375" style="3" customWidth="1"/>
    <col min="5" max="5" width="28.5" style="3" customWidth="1"/>
    <col min="6" max="6" width="4.75" style="5" customWidth="1"/>
    <col min="7" max="7" width="11.25" style="4" customWidth="1"/>
    <col min="8" max="8" width="14.625" style="2" customWidth="1"/>
    <col min="9" max="9" width="14.875" style="2" customWidth="1"/>
    <col min="10" max="10" width="6.25" style="2" hidden="1" customWidth="1"/>
    <col min="11" max="11" width="11.75" style="2" customWidth="1"/>
    <col min="12" max="12" width="13.25" style="2" customWidth="1"/>
    <col min="13" max="13" width="9.5" style="2" customWidth="1"/>
    <col min="14" max="14" width="10.25" style="2" customWidth="1"/>
    <col min="15" max="15" width="6.75" style="2" hidden="1" customWidth="1"/>
    <col min="16" max="16" width="14.625" style="2" customWidth="1"/>
    <col min="17" max="17" width="12.5" style="3" customWidth="1"/>
    <col min="18" max="26" width="9" style="1"/>
    <col min="27" max="31" width="13.25" style="2" customWidth="1"/>
    <col min="32" max="16384" width="9" style="1"/>
  </cols>
  <sheetData>
    <row r="1" spans="1:31" ht="23.1" customHeight="1" x14ac:dyDescent="0.3">
      <c r="A1" s="3" t="s">
        <v>192</v>
      </c>
      <c r="B1" s="3" t="s">
        <v>191</v>
      </c>
      <c r="D1" s="24" t="s">
        <v>190</v>
      </c>
      <c r="E1" s="23"/>
      <c r="F1" s="23"/>
      <c r="G1" s="23"/>
      <c r="H1" s="23"/>
      <c r="I1" s="23"/>
      <c r="J1" s="23"/>
      <c r="K1" s="23"/>
      <c r="L1" s="23"/>
      <c r="M1" s="23"/>
      <c r="N1" s="23"/>
      <c r="W1" s="22" t="s">
        <v>189</v>
      </c>
      <c r="X1" s="22"/>
      <c r="Y1" s="22"/>
      <c r="Z1" s="14"/>
      <c r="AA1" s="14" t="s">
        <v>188</v>
      </c>
      <c r="AB1" s="14"/>
      <c r="AC1" s="14"/>
      <c r="AD1" s="14"/>
      <c r="AE1" s="14"/>
    </row>
    <row r="2" spans="1:31" s="14" customFormat="1" ht="23.1" customHeight="1" x14ac:dyDescent="0.3">
      <c r="A2" s="20" t="s">
        <v>187</v>
      </c>
      <c r="B2" s="20" t="s">
        <v>186</v>
      </c>
      <c r="C2" s="19" t="s">
        <v>185</v>
      </c>
      <c r="D2" s="15" t="s">
        <v>184</v>
      </c>
      <c r="E2" s="15" t="s">
        <v>183</v>
      </c>
      <c r="F2" s="18" t="s">
        <v>182</v>
      </c>
      <c r="G2" s="18" t="s">
        <v>168</v>
      </c>
      <c r="H2" s="16" t="s">
        <v>181</v>
      </c>
      <c r="I2" s="16"/>
      <c r="J2" s="16" t="s">
        <v>180</v>
      </c>
      <c r="K2" s="16"/>
      <c r="L2" s="16"/>
      <c r="M2" s="16" t="s">
        <v>179</v>
      </c>
      <c r="N2" s="16"/>
      <c r="O2" s="17"/>
      <c r="P2" s="16" t="s">
        <v>178</v>
      </c>
      <c r="Q2" s="15" t="s">
        <v>177</v>
      </c>
      <c r="W2" s="14" t="s">
        <v>169</v>
      </c>
      <c r="X2" s="14" t="s">
        <v>176</v>
      </c>
      <c r="Y2" s="14" t="s">
        <v>175</v>
      </c>
      <c r="Z2" s="14" t="s">
        <v>174</v>
      </c>
      <c r="AA2" s="21" t="s">
        <v>173</v>
      </c>
      <c r="AB2" s="21" t="s">
        <v>172</v>
      </c>
      <c r="AC2" s="21" t="s">
        <v>171</v>
      </c>
      <c r="AD2" s="21" t="s">
        <v>170</v>
      </c>
      <c r="AE2" s="21" t="s">
        <v>169</v>
      </c>
    </row>
    <row r="3" spans="1:31" s="14" customFormat="1" ht="23.1" customHeight="1" x14ac:dyDescent="0.3">
      <c r="A3" s="20"/>
      <c r="B3" s="20"/>
      <c r="C3" s="19"/>
      <c r="D3" s="15"/>
      <c r="E3" s="15"/>
      <c r="F3" s="18"/>
      <c r="G3" s="18"/>
      <c r="H3" s="17" t="s">
        <v>166</v>
      </c>
      <c r="I3" s="17" t="s">
        <v>167</v>
      </c>
      <c r="J3" s="17" t="s">
        <v>168</v>
      </c>
      <c r="K3" s="17" t="s">
        <v>166</v>
      </c>
      <c r="L3" s="17" t="s">
        <v>167</v>
      </c>
      <c r="M3" s="17" t="s">
        <v>166</v>
      </c>
      <c r="N3" s="17" t="s">
        <v>167</v>
      </c>
      <c r="O3" s="17" t="s">
        <v>166</v>
      </c>
      <c r="P3" s="16"/>
      <c r="Q3" s="15"/>
      <c r="W3" s="1"/>
      <c r="X3" s="1"/>
      <c r="Y3" s="1"/>
      <c r="Z3" s="1"/>
      <c r="AA3" s="2"/>
      <c r="AB3" s="2"/>
      <c r="AC3" s="2"/>
      <c r="AD3" s="2" t="e">
        <f xml:space="preserve"> IF(#REF! =0, "1",#REF!)</f>
        <v>#REF!</v>
      </c>
      <c r="AE3" s="2" t="e">
        <f xml:space="preserve"> IF(#REF! =0, "1",#REF!)</f>
        <v>#REF!</v>
      </c>
    </row>
    <row r="4" spans="1:31" ht="23.1" customHeight="1" x14ac:dyDescent="0.3">
      <c r="B4" s="3" t="s">
        <v>165</v>
      </c>
      <c r="D4" s="13" t="s">
        <v>164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/>
    </row>
    <row r="5" spans="1:31" ht="23.1" customHeight="1" x14ac:dyDescent="0.3">
      <c r="A5" s="3" t="s">
        <v>163</v>
      </c>
      <c r="B5" s="3" t="s">
        <v>6</v>
      </c>
      <c r="C5" s="3" t="s">
        <v>163</v>
      </c>
      <c r="D5" s="6" t="s">
        <v>162</v>
      </c>
      <c r="E5" s="6" t="s">
        <v>161</v>
      </c>
      <c r="F5" s="10" t="s">
        <v>12</v>
      </c>
      <c r="G5" s="9">
        <v>2</v>
      </c>
      <c r="H5" s="7"/>
      <c r="I5" s="8"/>
      <c r="J5" s="7"/>
      <c r="K5" s="7"/>
      <c r="L5" s="8"/>
      <c r="M5" s="7"/>
      <c r="N5" s="8"/>
      <c r="O5" s="7"/>
      <c r="P5" s="7"/>
      <c r="Q5" s="6"/>
    </row>
    <row r="6" spans="1:31" ht="23.1" customHeight="1" x14ac:dyDescent="0.3">
      <c r="A6" s="3" t="s">
        <v>160</v>
      </c>
      <c r="B6" s="3" t="s">
        <v>6</v>
      </c>
      <c r="C6" s="3" t="s">
        <v>159</v>
      </c>
      <c r="D6" s="6" t="s">
        <v>158</v>
      </c>
      <c r="E6" s="6" t="s">
        <v>87</v>
      </c>
      <c r="F6" s="10" t="s">
        <v>12</v>
      </c>
      <c r="G6" s="9">
        <v>3</v>
      </c>
      <c r="H6" s="7"/>
      <c r="I6" s="8"/>
      <c r="J6" s="7"/>
      <c r="K6" s="7"/>
      <c r="L6" s="8"/>
      <c r="M6" s="7"/>
      <c r="N6" s="8"/>
      <c r="O6" s="7"/>
      <c r="P6" s="7"/>
      <c r="Q6" s="6"/>
    </row>
    <row r="7" spans="1:31" ht="23.1" customHeight="1" x14ac:dyDescent="0.3">
      <c r="A7" s="3" t="s">
        <v>157</v>
      </c>
      <c r="B7" s="3" t="s">
        <v>6</v>
      </c>
      <c r="C7" s="3" t="s">
        <v>157</v>
      </c>
      <c r="D7" s="6" t="s">
        <v>156</v>
      </c>
      <c r="E7" s="6" t="s">
        <v>155</v>
      </c>
      <c r="F7" s="10" t="s">
        <v>12</v>
      </c>
      <c r="G7" s="9">
        <v>3</v>
      </c>
      <c r="H7" s="7"/>
      <c r="I7" s="8"/>
      <c r="J7" s="7"/>
      <c r="K7" s="7"/>
      <c r="L7" s="8"/>
      <c r="M7" s="7"/>
      <c r="N7" s="8"/>
      <c r="O7" s="7"/>
      <c r="P7" s="7"/>
      <c r="Q7" s="6"/>
    </row>
    <row r="8" spans="1:31" ht="23.1" customHeight="1" x14ac:dyDescent="0.3">
      <c r="A8" s="3" t="s">
        <v>154</v>
      </c>
      <c r="B8" s="3" t="s">
        <v>6</v>
      </c>
      <c r="C8" s="3" t="s">
        <v>154</v>
      </c>
      <c r="D8" s="6" t="s">
        <v>153</v>
      </c>
      <c r="E8" s="6" t="s">
        <v>152</v>
      </c>
      <c r="F8" s="10" t="s">
        <v>32</v>
      </c>
      <c r="G8" s="9">
        <v>34</v>
      </c>
      <c r="H8" s="7"/>
      <c r="I8" s="8"/>
      <c r="J8" s="7"/>
      <c r="K8" s="7"/>
      <c r="L8" s="8"/>
      <c r="M8" s="7"/>
      <c r="N8" s="8"/>
      <c r="O8" s="7"/>
      <c r="P8" s="7"/>
      <c r="Q8" s="6"/>
    </row>
    <row r="9" spans="1:31" ht="23.1" customHeight="1" x14ac:dyDescent="0.3">
      <c r="A9" s="3" t="s">
        <v>151</v>
      </c>
      <c r="B9" s="3" t="s">
        <v>6</v>
      </c>
      <c r="C9" s="3" t="s">
        <v>151</v>
      </c>
      <c r="D9" s="6" t="s">
        <v>150</v>
      </c>
      <c r="E9" s="6" t="s">
        <v>147</v>
      </c>
      <c r="F9" s="10" t="s">
        <v>12</v>
      </c>
      <c r="G9" s="9">
        <v>4</v>
      </c>
      <c r="H9" s="7"/>
      <c r="I9" s="8"/>
      <c r="J9" s="7"/>
      <c r="K9" s="7"/>
      <c r="L9" s="8"/>
      <c r="M9" s="7"/>
      <c r="N9" s="8"/>
      <c r="O9" s="7"/>
      <c r="P9" s="7"/>
      <c r="Q9" s="6"/>
    </row>
    <row r="10" spans="1:31" ht="23.1" customHeight="1" x14ac:dyDescent="0.3">
      <c r="A10" s="3" t="s">
        <v>149</v>
      </c>
      <c r="B10" s="3" t="s">
        <v>6</v>
      </c>
      <c r="C10" s="3" t="s">
        <v>149</v>
      </c>
      <c r="D10" s="6" t="s">
        <v>148</v>
      </c>
      <c r="E10" s="6" t="s">
        <v>147</v>
      </c>
      <c r="F10" s="10" t="s">
        <v>12</v>
      </c>
      <c r="G10" s="9">
        <v>16</v>
      </c>
      <c r="H10" s="7"/>
      <c r="I10" s="8"/>
      <c r="J10" s="7"/>
      <c r="K10" s="7"/>
      <c r="L10" s="8"/>
      <c r="M10" s="7"/>
      <c r="N10" s="8"/>
      <c r="O10" s="7"/>
      <c r="P10" s="7"/>
      <c r="Q10" s="6"/>
    </row>
    <row r="11" spans="1:31" ht="23.1" customHeight="1" x14ac:dyDescent="0.3">
      <c r="A11" s="3" t="s">
        <v>146</v>
      </c>
      <c r="B11" s="3" t="s">
        <v>6</v>
      </c>
      <c r="C11" s="3" t="s">
        <v>146</v>
      </c>
      <c r="D11" s="6" t="s">
        <v>145</v>
      </c>
      <c r="E11" s="6" t="s">
        <v>144</v>
      </c>
      <c r="F11" s="10" t="s">
        <v>143</v>
      </c>
      <c r="G11" s="9">
        <v>4</v>
      </c>
      <c r="H11" s="7"/>
      <c r="I11" s="8"/>
      <c r="J11" s="7"/>
      <c r="K11" s="7"/>
      <c r="L11" s="8"/>
      <c r="M11" s="7"/>
      <c r="N11" s="8"/>
      <c r="O11" s="7"/>
      <c r="P11" s="7"/>
      <c r="Q11" s="6"/>
    </row>
    <row r="12" spans="1:31" ht="23.1" customHeight="1" x14ac:dyDescent="0.3">
      <c r="A12" s="3" t="s">
        <v>142</v>
      </c>
      <c r="B12" s="3" t="s">
        <v>6</v>
      </c>
      <c r="C12" s="3" t="s">
        <v>141</v>
      </c>
      <c r="D12" s="6" t="s">
        <v>140</v>
      </c>
      <c r="E12" s="6" t="s">
        <v>139</v>
      </c>
      <c r="F12" s="10" t="s">
        <v>12</v>
      </c>
      <c r="G12" s="9">
        <v>1</v>
      </c>
      <c r="H12" s="7"/>
      <c r="I12" s="8"/>
      <c r="J12" s="7"/>
      <c r="K12" s="7"/>
      <c r="L12" s="8"/>
      <c r="M12" s="7"/>
      <c r="N12" s="8"/>
      <c r="O12" s="7"/>
      <c r="P12" s="7"/>
      <c r="Q12" s="6"/>
    </row>
    <row r="13" spans="1:31" ht="23.1" customHeight="1" x14ac:dyDescent="0.3">
      <c r="A13" s="3" t="s">
        <v>138</v>
      </c>
      <c r="B13" s="3" t="s">
        <v>6</v>
      </c>
      <c r="C13" s="3" t="s">
        <v>138</v>
      </c>
      <c r="D13" s="6" t="s">
        <v>137</v>
      </c>
      <c r="E13" s="6" t="s">
        <v>136</v>
      </c>
      <c r="F13" s="10" t="s">
        <v>12</v>
      </c>
      <c r="G13" s="9">
        <v>3</v>
      </c>
      <c r="H13" s="7"/>
      <c r="I13" s="8"/>
      <c r="J13" s="7"/>
      <c r="K13" s="7"/>
      <c r="L13" s="8"/>
      <c r="M13" s="7"/>
      <c r="N13" s="8"/>
      <c r="O13" s="7"/>
      <c r="P13" s="7"/>
      <c r="Q13" s="6"/>
    </row>
    <row r="14" spans="1:31" ht="23.1" customHeight="1" x14ac:dyDescent="0.3">
      <c r="A14" s="3" t="s">
        <v>135</v>
      </c>
      <c r="B14" s="3" t="s">
        <v>6</v>
      </c>
      <c r="C14" s="3" t="s">
        <v>135</v>
      </c>
      <c r="D14" s="6" t="s">
        <v>134</v>
      </c>
      <c r="E14" s="6" t="s">
        <v>133</v>
      </c>
      <c r="F14" s="10" t="s">
        <v>12</v>
      </c>
      <c r="G14" s="9">
        <v>1</v>
      </c>
      <c r="H14" s="7"/>
      <c r="I14" s="8"/>
      <c r="J14" s="7"/>
      <c r="K14" s="7"/>
      <c r="L14" s="8"/>
      <c r="M14" s="7"/>
      <c r="N14" s="8"/>
      <c r="O14" s="7"/>
      <c r="P14" s="7"/>
      <c r="Q14" s="6"/>
    </row>
    <row r="15" spans="1:31" ht="23.1" customHeight="1" x14ac:dyDescent="0.3">
      <c r="A15" s="3" t="s">
        <v>132</v>
      </c>
      <c r="B15" s="3" t="s">
        <v>6</v>
      </c>
      <c r="C15" s="3" t="s">
        <v>132</v>
      </c>
      <c r="D15" s="6" t="s">
        <v>131</v>
      </c>
      <c r="E15" s="6" t="s">
        <v>130</v>
      </c>
      <c r="F15" s="10" t="s">
        <v>12</v>
      </c>
      <c r="G15" s="9">
        <v>3</v>
      </c>
      <c r="H15" s="7"/>
      <c r="I15" s="8"/>
      <c r="J15" s="7"/>
      <c r="K15" s="7"/>
      <c r="L15" s="8"/>
      <c r="M15" s="7"/>
      <c r="N15" s="8"/>
      <c r="O15" s="7"/>
      <c r="P15" s="7"/>
      <c r="Q15" s="6"/>
    </row>
    <row r="16" spans="1:31" ht="23.1" customHeight="1" x14ac:dyDescent="0.3">
      <c r="A16" s="3" t="s">
        <v>129</v>
      </c>
      <c r="B16" s="3" t="s">
        <v>6</v>
      </c>
      <c r="C16" s="3" t="s">
        <v>128</v>
      </c>
      <c r="D16" s="6" t="s">
        <v>96</v>
      </c>
      <c r="E16" s="6" t="s">
        <v>127</v>
      </c>
      <c r="F16" s="10" t="s">
        <v>12</v>
      </c>
      <c r="G16" s="9">
        <v>1</v>
      </c>
      <c r="H16" s="7"/>
      <c r="I16" s="8"/>
      <c r="J16" s="7"/>
      <c r="K16" s="7"/>
      <c r="L16" s="8"/>
      <c r="M16" s="7"/>
      <c r="N16" s="8"/>
      <c r="O16" s="7"/>
      <c r="P16" s="7"/>
      <c r="Q16" s="6"/>
    </row>
    <row r="17" spans="1:17" ht="23.1" customHeight="1" x14ac:dyDescent="0.3">
      <c r="A17" s="3" t="s">
        <v>126</v>
      </c>
      <c r="B17" s="3" t="s">
        <v>6</v>
      </c>
      <c r="C17" s="3" t="s">
        <v>125</v>
      </c>
      <c r="D17" s="6" t="s">
        <v>124</v>
      </c>
      <c r="E17" s="6" t="s">
        <v>123</v>
      </c>
      <c r="F17" s="10" t="s">
        <v>122</v>
      </c>
      <c r="G17" s="9">
        <v>1</v>
      </c>
      <c r="H17" s="7"/>
      <c r="I17" s="8"/>
      <c r="J17" s="7"/>
      <c r="K17" s="7"/>
      <c r="L17" s="8"/>
      <c r="M17" s="7"/>
      <c r="N17" s="8"/>
      <c r="O17" s="7"/>
      <c r="P17" s="7"/>
      <c r="Q17" s="6"/>
    </row>
    <row r="18" spans="1:17" ht="23.1" customHeight="1" x14ac:dyDescent="0.3">
      <c r="A18" s="3" t="s">
        <v>121</v>
      </c>
      <c r="B18" s="3" t="s">
        <v>6</v>
      </c>
      <c r="C18" s="3" t="s">
        <v>120</v>
      </c>
      <c r="D18" s="6" t="s">
        <v>119</v>
      </c>
      <c r="E18" s="6" t="s">
        <v>118</v>
      </c>
      <c r="F18" s="10" t="s">
        <v>12</v>
      </c>
      <c r="G18" s="9">
        <v>3</v>
      </c>
      <c r="H18" s="7"/>
      <c r="I18" s="8"/>
      <c r="J18" s="7"/>
      <c r="K18" s="7"/>
      <c r="L18" s="8"/>
      <c r="M18" s="7"/>
      <c r="N18" s="8"/>
      <c r="O18" s="7"/>
      <c r="P18" s="7"/>
      <c r="Q18" s="6"/>
    </row>
    <row r="19" spans="1:17" ht="23.1" customHeight="1" x14ac:dyDescent="0.3">
      <c r="A19" s="3" t="s">
        <v>117</v>
      </c>
      <c r="B19" s="3" t="s">
        <v>6</v>
      </c>
      <c r="C19" s="3" t="s">
        <v>116</v>
      </c>
      <c r="D19" s="6" t="s">
        <v>115</v>
      </c>
      <c r="E19" s="6" t="s">
        <v>114</v>
      </c>
      <c r="F19" s="10" t="s">
        <v>12</v>
      </c>
      <c r="G19" s="9">
        <v>1</v>
      </c>
      <c r="H19" s="7"/>
      <c r="I19" s="8"/>
      <c r="J19" s="7"/>
      <c r="K19" s="7"/>
      <c r="L19" s="8"/>
      <c r="M19" s="7"/>
      <c r="N19" s="8"/>
      <c r="O19" s="7"/>
      <c r="P19" s="7"/>
      <c r="Q19" s="6"/>
    </row>
    <row r="20" spans="1:17" ht="23.1" customHeight="1" x14ac:dyDescent="0.3">
      <c r="A20" s="3" t="s">
        <v>113</v>
      </c>
      <c r="B20" s="3" t="s">
        <v>6</v>
      </c>
      <c r="C20" s="3" t="s">
        <v>112</v>
      </c>
      <c r="D20" s="6" t="s">
        <v>111</v>
      </c>
      <c r="E20" s="6" t="s">
        <v>110</v>
      </c>
      <c r="F20" s="10" t="s">
        <v>12</v>
      </c>
      <c r="G20" s="9">
        <v>1</v>
      </c>
      <c r="H20" s="7"/>
      <c r="I20" s="8"/>
      <c r="J20" s="7"/>
      <c r="K20" s="7"/>
      <c r="L20" s="8"/>
      <c r="M20" s="7"/>
      <c r="N20" s="8"/>
      <c r="O20" s="7"/>
      <c r="P20" s="7"/>
      <c r="Q20" s="6"/>
    </row>
    <row r="21" spans="1:17" ht="23.1" customHeight="1" x14ac:dyDescent="0.3">
      <c r="A21" s="3" t="s">
        <v>109</v>
      </c>
      <c r="B21" s="3" t="s">
        <v>6</v>
      </c>
      <c r="C21" s="3" t="s">
        <v>108</v>
      </c>
      <c r="D21" s="6" t="s">
        <v>107</v>
      </c>
      <c r="E21" s="6" t="s">
        <v>106</v>
      </c>
      <c r="F21" s="10" t="s">
        <v>12</v>
      </c>
      <c r="G21" s="9">
        <v>4</v>
      </c>
      <c r="H21" s="7"/>
      <c r="I21" s="8"/>
      <c r="J21" s="7"/>
      <c r="K21" s="7"/>
      <c r="L21" s="8"/>
      <c r="M21" s="7"/>
      <c r="N21" s="8"/>
      <c r="O21" s="7"/>
      <c r="P21" s="7"/>
      <c r="Q21" s="6"/>
    </row>
    <row r="22" spans="1:17" ht="23.1" customHeight="1" x14ac:dyDescent="0.3">
      <c r="A22" s="3" t="s">
        <v>105</v>
      </c>
      <c r="B22" s="3" t="s">
        <v>6</v>
      </c>
      <c r="C22" s="3" t="s">
        <v>104</v>
      </c>
      <c r="D22" s="6" t="s">
        <v>103</v>
      </c>
      <c r="E22" s="6" t="s">
        <v>102</v>
      </c>
      <c r="F22" s="10" t="s">
        <v>12</v>
      </c>
      <c r="G22" s="9">
        <v>3</v>
      </c>
      <c r="H22" s="7"/>
      <c r="I22" s="8"/>
      <c r="J22" s="7"/>
      <c r="K22" s="7"/>
      <c r="L22" s="8"/>
      <c r="M22" s="7"/>
      <c r="N22" s="8"/>
      <c r="O22" s="7"/>
      <c r="P22" s="7"/>
      <c r="Q22" s="6"/>
    </row>
    <row r="23" spans="1:17" ht="23.1" customHeight="1" x14ac:dyDescent="0.3">
      <c r="A23" s="3" t="s">
        <v>101</v>
      </c>
      <c r="B23" s="3" t="s">
        <v>6</v>
      </c>
      <c r="C23" s="3" t="s">
        <v>100</v>
      </c>
      <c r="D23" s="6" t="s">
        <v>96</v>
      </c>
      <c r="E23" s="6" t="s">
        <v>99</v>
      </c>
      <c r="F23" s="10" t="s">
        <v>12</v>
      </c>
      <c r="G23" s="9">
        <v>3</v>
      </c>
      <c r="H23" s="7"/>
      <c r="I23" s="8"/>
      <c r="J23" s="7"/>
      <c r="K23" s="7"/>
      <c r="L23" s="8"/>
      <c r="M23" s="7"/>
      <c r="N23" s="8"/>
      <c r="O23" s="7"/>
      <c r="P23" s="7"/>
      <c r="Q23" s="6"/>
    </row>
    <row r="24" spans="1:17" ht="23.1" customHeight="1" x14ac:dyDescent="0.3">
      <c r="A24" s="3" t="s">
        <v>98</v>
      </c>
      <c r="B24" s="3" t="s">
        <v>6</v>
      </c>
      <c r="C24" s="3" t="s">
        <v>97</v>
      </c>
      <c r="D24" s="6" t="s">
        <v>96</v>
      </c>
      <c r="E24" s="6" t="s">
        <v>95</v>
      </c>
      <c r="F24" s="10" t="s">
        <v>12</v>
      </c>
      <c r="G24" s="9">
        <v>3</v>
      </c>
      <c r="H24" s="7"/>
      <c r="I24" s="8"/>
      <c r="J24" s="7"/>
      <c r="K24" s="7"/>
      <c r="L24" s="8"/>
      <c r="M24" s="7"/>
      <c r="N24" s="8"/>
      <c r="O24" s="7"/>
      <c r="P24" s="7"/>
      <c r="Q24" s="6"/>
    </row>
    <row r="25" spans="1:17" ht="23.1" customHeight="1" x14ac:dyDescent="0.3">
      <c r="A25" s="3" t="s">
        <v>94</v>
      </c>
      <c r="B25" s="3" t="s">
        <v>6</v>
      </c>
      <c r="C25" s="3" t="s">
        <v>93</v>
      </c>
      <c r="D25" s="6" t="s">
        <v>92</v>
      </c>
      <c r="E25" s="6" t="s">
        <v>91</v>
      </c>
      <c r="F25" s="10" t="s">
        <v>12</v>
      </c>
      <c r="G25" s="9">
        <v>4</v>
      </c>
      <c r="H25" s="7"/>
      <c r="I25" s="8"/>
      <c r="J25" s="7"/>
      <c r="K25" s="7"/>
      <c r="L25" s="8"/>
      <c r="M25" s="7"/>
      <c r="N25" s="8"/>
      <c r="O25" s="7"/>
      <c r="P25" s="7"/>
      <c r="Q25" s="6"/>
    </row>
    <row r="26" spans="1:17" ht="23.1" customHeight="1" x14ac:dyDescent="0.3">
      <c r="A26" s="3" t="s">
        <v>90</v>
      </c>
      <c r="B26" s="3" t="s">
        <v>6</v>
      </c>
      <c r="C26" s="3" t="s">
        <v>89</v>
      </c>
      <c r="D26" s="6" t="s">
        <v>88</v>
      </c>
      <c r="E26" s="6" t="s">
        <v>87</v>
      </c>
      <c r="F26" s="10" t="s">
        <v>12</v>
      </c>
      <c r="G26" s="9">
        <v>3</v>
      </c>
      <c r="H26" s="7"/>
      <c r="I26" s="8"/>
      <c r="J26" s="7"/>
      <c r="K26" s="7"/>
      <c r="L26" s="8"/>
      <c r="M26" s="7"/>
      <c r="N26" s="8"/>
      <c r="O26" s="7"/>
      <c r="P26" s="7"/>
      <c r="Q26" s="6"/>
    </row>
    <row r="27" spans="1:17" ht="23.1" customHeight="1" x14ac:dyDescent="0.3">
      <c r="A27" s="3" t="s">
        <v>86</v>
      </c>
      <c r="B27" s="3" t="s">
        <v>6</v>
      </c>
      <c r="C27" s="3" t="s">
        <v>85</v>
      </c>
      <c r="D27" s="6" t="s">
        <v>84</v>
      </c>
      <c r="E27" s="6" t="s">
        <v>83</v>
      </c>
      <c r="F27" s="10" t="s">
        <v>12</v>
      </c>
      <c r="G27" s="9">
        <v>1</v>
      </c>
      <c r="H27" s="7"/>
      <c r="I27" s="8"/>
      <c r="J27" s="7"/>
      <c r="K27" s="7"/>
      <c r="L27" s="8"/>
      <c r="M27" s="7"/>
      <c r="N27" s="8"/>
      <c r="O27" s="7"/>
      <c r="P27" s="7"/>
      <c r="Q27" s="6"/>
    </row>
    <row r="28" spans="1:17" ht="23.1" customHeight="1" x14ac:dyDescent="0.3">
      <c r="A28" s="3" t="s">
        <v>82</v>
      </c>
      <c r="B28" s="3" t="s">
        <v>6</v>
      </c>
      <c r="C28" s="3" t="s">
        <v>81</v>
      </c>
      <c r="D28" s="6" t="s">
        <v>80</v>
      </c>
      <c r="E28" s="6" t="s">
        <v>79</v>
      </c>
      <c r="F28" s="10" t="s">
        <v>78</v>
      </c>
      <c r="G28" s="9">
        <v>3</v>
      </c>
      <c r="H28" s="7"/>
      <c r="I28" s="8"/>
      <c r="J28" s="7"/>
      <c r="K28" s="7"/>
      <c r="L28" s="8"/>
      <c r="M28" s="7"/>
      <c r="N28" s="8"/>
      <c r="O28" s="7"/>
      <c r="P28" s="7"/>
      <c r="Q28" s="6"/>
    </row>
    <row r="29" spans="1:17" ht="23.1" customHeight="1" x14ac:dyDescent="0.3">
      <c r="A29" s="3" t="s">
        <v>77</v>
      </c>
      <c r="B29" s="3" t="s">
        <v>6</v>
      </c>
      <c r="C29" s="3" t="s">
        <v>76</v>
      </c>
      <c r="D29" s="6" t="s">
        <v>75</v>
      </c>
      <c r="E29" s="6" t="s">
        <v>74</v>
      </c>
      <c r="F29" s="10" t="s">
        <v>73</v>
      </c>
      <c r="G29" s="9">
        <v>1</v>
      </c>
      <c r="H29" s="7"/>
      <c r="I29" s="8"/>
      <c r="J29" s="7"/>
      <c r="K29" s="7"/>
      <c r="L29" s="8"/>
      <c r="M29" s="7"/>
      <c r="N29" s="8"/>
      <c r="O29" s="7"/>
      <c r="P29" s="7"/>
      <c r="Q29" s="6"/>
    </row>
    <row r="30" spans="1:17" ht="23.1" customHeight="1" x14ac:dyDescent="0.3">
      <c r="A30" s="3" t="s">
        <v>72</v>
      </c>
      <c r="B30" s="3" t="s">
        <v>6</v>
      </c>
      <c r="C30" s="3" t="s">
        <v>71</v>
      </c>
      <c r="D30" s="6" t="s">
        <v>70</v>
      </c>
      <c r="E30" s="6" t="s">
        <v>69</v>
      </c>
      <c r="F30" s="10" t="s">
        <v>12</v>
      </c>
      <c r="G30" s="9">
        <v>1</v>
      </c>
      <c r="H30" s="7"/>
      <c r="I30" s="8"/>
      <c r="J30" s="7"/>
      <c r="K30" s="7"/>
      <c r="L30" s="8"/>
      <c r="M30" s="7"/>
      <c r="N30" s="8"/>
      <c r="O30" s="7"/>
      <c r="P30" s="7"/>
      <c r="Q30" s="6"/>
    </row>
    <row r="31" spans="1:17" ht="23.1" customHeight="1" x14ac:dyDescent="0.3">
      <c r="A31" s="3" t="s">
        <v>68</v>
      </c>
      <c r="B31" s="3" t="s">
        <v>6</v>
      </c>
      <c r="C31" s="3" t="s">
        <v>67</v>
      </c>
      <c r="D31" s="6" t="s">
        <v>60</v>
      </c>
      <c r="E31" s="6" t="s">
        <v>66</v>
      </c>
      <c r="F31" s="10" t="s">
        <v>32</v>
      </c>
      <c r="G31" s="9">
        <v>15</v>
      </c>
      <c r="H31" s="7"/>
      <c r="I31" s="8"/>
      <c r="J31" s="7"/>
      <c r="K31" s="7"/>
      <c r="L31" s="8"/>
      <c r="M31" s="7"/>
      <c r="N31" s="8"/>
      <c r="O31" s="7"/>
      <c r="P31" s="7"/>
      <c r="Q31" s="6"/>
    </row>
    <row r="32" spans="1:17" ht="23.1" customHeight="1" x14ac:dyDescent="0.3">
      <c r="A32" s="3" t="s">
        <v>65</v>
      </c>
      <c r="B32" s="3" t="s">
        <v>6</v>
      </c>
      <c r="C32" s="3" t="s">
        <v>64</v>
      </c>
      <c r="D32" s="6" t="s">
        <v>60</v>
      </c>
      <c r="E32" s="6" t="s">
        <v>63</v>
      </c>
      <c r="F32" s="10" t="s">
        <v>32</v>
      </c>
      <c r="G32" s="9">
        <v>47</v>
      </c>
      <c r="H32" s="7"/>
      <c r="I32" s="8"/>
      <c r="J32" s="7"/>
      <c r="K32" s="7"/>
      <c r="L32" s="8"/>
      <c r="M32" s="7"/>
      <c r="N32" s="8"/>
      <c r="O32" s="7"/>
      <c r="P32" s="7"/>
      <c r="Q32" s="6"/>
    </row>
    <row r="33" spans="1:17" ht="23.1" customHeight="1" x14ac:dyDescent="0.3">
      <c r="A33" s="3" t="s">
        <v>62</v>
      </c>
      <c r="B33" s="3" t="s">
        <v>6</v>
      </c>
      <c r="C33" s="3" t="s">
        <v>61</v>
      </c>
      <c r="D33" s="6" t="s">
        <v>60</v>
      </c>
      <c r="E33" s="6" t="s">
        <v>59</v>
      </c>
      <c r="F33" s="10" t="s">
        <v>32</v>
      </c>
      <c r="G33" s="9">
        <v>79</v>
      </c>
      <c r="H33" s="7"/>
      <c r="I33" s="8"/>
      <c r="J33" s="7"/>
      <c r="K33" s="7"/>
      <c r="L33" s="8"/>
      <c r="M33" s="7"/>
      <c r="N33" s="8"/>
      <c r="O33" s="7"/>
      <c r="P33" s="7"/>
      <c r="Q33" s="6"/>
    </row>
    <row r="34" spans="1:17" ht="23.1" customHeight="1" x14ac:dyDescent="0.3">
      <c r="A34" s="3" t="s">
        <v>58</v>
      </c>
      <c r="B34" s="3" t="s">
        <v>6</v>
      </c>
      <c r="C34" s="3" t="s">
        <v>57</v>
      </c>
      <c r="D34" s="6" t="s">
        <v>56</v>
      </c>
      <c r="E34" s="6" t="s">
        <v>55</v>
      </c>
      <c r="F34" s="10" t="s">
        <v>32</v>
      </c>
      <c r="G34" s="9">
        <v>80</v>
      </c>
      <c r="H34" s="7"/>
      <c r="I34" s="8"/>
      <c r="J34" s="7"/>
      <c r="K34" s="7"/>
      <c r="L34" s="8"/>
      <c r="M34" s="7"/>
      <c r="N34" s="8"/>
      <c r="O34" s="7"/>
      <c r="P34" s="7"/>
      <c r="Q34" s="6"/>
    </row>
    <row r="35" spans="1:17" ht="23.1" customHeight="1" x14ac:dyDescent="0.3">
      <c r="A35" s="3" t="s">
        <v>54</v>
      </c>
      <c r="B35" s="3" t="s">
        <v>6</v>
      </c>
      <c r="C35" s="3" t="s">
        <v>53</v>
      </c>
      <c r="D35" s="6" t="s">
        <v>52</v>
      </c>
      <c r="E35" s="6" t="s">
        <v>48</v>
      </c>
      <c r="F35" s="10" t="s">
        <v>12</v>
      </c>
      <c r="G35" s="9">
        <v>5</v>
      </c>
      <c r="H35" s="7"/>
      <c r="I35" s="8"/>
      <c r="J35" s="7"/>
      <c r="K35" s="7"/>
      <c r="L35" s="8"/>
      <c r="M35" s="7"/>
      <c r="N35" s="8"/>
      <c r="O35" s="7"/>
      <c r="P35" s="7"/>
      <c r="Q35" s="6"/>
    </row>
    <row r="36" spans="1:17" ht="23.1" customHeight="1" x14ac:dyDescent="0.3">
      <c r="A36" s="3" t="s">
        <v>51</v>
      </c>
      <c r="B36" s="3" t="s">
        <v>6</v>
      </c>
      <c r="C36" s="3" t="s">
        <v>50</v>
      </c>
      <c r="D36" s="6" t="s">
        <v>49</v>
      </c>
      <c r="E36" s="6" t="s">
        <v>48</v>
      </c>
      <c r="F36" s="10" t="s">
        <v>12</v>
      </c>
      <c r="G36" s="9">
        <v>20</v>
      </c>
      <c r="H36" s="7"/>
      <c r="I36" s="8"/>
      <c r="J36" s="7"/>
      <c r="K36" s="7"/>
      <c r="L36" s="8"/>
      <c r="M36" s="7"/>
      <c r="N36" s="8"/>
      <c r="O36" s="7"/>
      <c r="P36" s="7"/>
      <c r="Q36" s="6"/>
    </row>
    <row r="37" spans="1:17" ht="23.1" customHeight="1" x14ac:dyDescent="0.3">
      <c r="A37" s="3" t="s">
        <v>47</v>
      </c>
      <c r="B37" s="3" t="s">
        <v>6</v>
      </c>
      <c r="C37" s="3" t="s">
        <v>46</v>
      </c>
      <c r="D37" s="6" t="s">
        <v>45</v>
      </c>
      <c r="E37" s="6" t="s">
        <v>44</v>
      </c>
      <c r="F37" s="10" t="s">
        <v>32</v>
      </c>
      <c r="G37" s="9">
        <v>55</v>
      </c>
      <c r="H37" s="7"/>
      <c r="I37" s="8"/>
      <c r="J37" s="7"/>
      <c r="K37" s="7"/>
      <c r="L37" s="8"/>
      <c r="M37" s="7"/>
      <c r="N37" s="8"/>
      <c r="O37" s="7"/>
      <c r="P37" s="7"/>
      <c r="Q37" s="6"/>
    </row>
    <row r="38" spans="1:17" ht="23.1" customHeight="1" x14ac:dyDescent="0.3">
      <c r="A38" s="3" t="s">
        <v>43</v>
      </c>
      <c r="B38" s="3" t="s">
        <v>6</v>
      </c>
      <c r="C38" s="3" t="s">
        <v>42</v>
      </c>
      <c r="D38" s="6" t="s">
        <v>38</v>
      </c>
      <c r="E38" s="6" t="s">
        <v>41</v>
      </c>
      <c r="F38" s="10" t="s">
        <v>32</v>
      </c>
      <c r="G38" s="9">
        <v>87</v>
      </c>
      <c r="H38" s="7"/>
      <c r="I38" s="8"/>
      <c r="J38" s="7"/>
      <c r="K38" s="7"/>
      <c r="L38" s="8"/>
      <c r="M38" s="7"/>
      <c r="N38" s="8"/>
      <c r="O38" s="7"/>
      <c r="P38" s="7"/>
      <c r="Q38" s="6"/>
    </row>
    <row r="39" spans="1:17" ht="23.1" customHeight="1" x14ac:dyDescent="0.3">
      <c r="A39" s="3" t="s">
        <v>40</v>
      </c>
      <c r="B39" s="3" t="s">
        <v>6</v>
      </c>
      <c r="C39" s="3" t="s">
        <v>39</v>
      </c>
      <c r="D39" s="6" t="s">
        <v>38</v>
      </c>
      <c r="E39" s="6" t="s">
        <v>37</v>
      </c>
      <c r="F39" s="10" t="s">
        <v>32</v>
      </c>
      <c r="G39" s="9">
        <v>260</v>
      </c>
      <c r="H39" s="7"/>
      <c r="I39" s="8"/>
      <c r="J39" s="7"/>
      <c r="K39" s="7"/>
      <c r="L39" s="8"/>
      <c r="M39" s="7"/>
      <c r="N39" s="8"/>
      <c r="O39" s="7"/>
      <c r="P39" s="7"/>
      <c r="Q39" s="6"/>
    </row>
    <row r="40" spans="1:17" ht="23.1" customHeight="1" x14ac:dyDescent="0.3">
      <c r="A40" s="3" t="s">
        <v>36</v>
      </c>
      <c r="B40" s="3" t="s">
        <v>6</v>
      </c>
      <c r="C40" s="3" t="s">
        <v>35</v>
      </c>
      <c r="D40" s="6" t="s">
        <v>34</v>
      </c>
      <c r="E40" s="6" t="s">
        <v>33</v>
      </c>
      <c r="F40" s="10" t="s">
        <v>32</v>
      </c>
      <c r="G40" s="9">
        <v>33</v>
      </c>
      <c r="H40" s="7"/>
      <c r="I40" s="8"/>
      <c r="J40" s="7"/>
      <c r="K40" s="7"/>
      <c r="L40" s="8"/>
      <c r="M40" s="7"/>
      <c r="N40" s="8"/>
      <c r="O40" s="7"/>
      <c r="P40" s="7"/>
      <c r="Q40" s="6"/>
    </row>
    <row r="41" spans="1:17" ht="23.1" customHeight="1" x14ac:dyDescent="0.3">
      <c r="A41" s="3" t="s">
        <v>31</v>
      </c>
      <c r="B41" s="3" t="s">
        <v>6</v>
      </c>
      <c r="C41" s="3" t="s">
        <v>30</v>
      </c>
      <c r="D41" s="6" t="s">
        <v>29</v>
      </c>
      <c r="E41" s="6" t="s">
        <v>28</v>
      </c>
      <c r="F41" s="10" t="s">
        <v>12</v>
      </c>
      <c r="G41" s="9">
        <v>4</v>
      </c>
      <c r="H41" s="7"/>
      <c r="I41" s="8"/>
      <c r="J41" s="7"/>
      <c r="K41" s="7"/>
      <c r="L41" s="8"/>
      <c r="M41" s="7"/>
      <c r="N41" s="8"/>
      <c r="O41" s="7"/>
      <c r="P41" s="7"/>
      <c r="Q41" s="6"/>
    </row>
    <row r="42" spans="1:17" ht="23.1" customHeight="1" x14ac:dyDescent="0.3">
      <c r="A42" s="3" t="s">
        <v>27</v>
      </c>
      <c r="B42" s="3" t="s">
        <v>6</v>
      </c>
      <c r="C42" s="3" t="s">
        <v>26</v>
      </c>
      <c r="D42" s="6" t="s">
        <v>25</v>
      </c>
      <c r="E42" s="6" t="s">
        <v>24</v>
      </c>
      <c r="F42" s="10" t="s">
        <v>12</v>
      </c>
      <c r="G42" s="9">
        <v>4</v>
      </c>
      <c r="H42" s="7"/>
      <c r="I42" s="8"/>
      <c r="J42" s="7"/>
      <c r="K42" s="7"/>
      <c r="L42" s="8"/>
      <c r="M42" s="7"/>
      <c r="N42" s="8"/>
      <c r="O42" s="7"/>
      <c r="P42" s="7"/>
      <c r="Q42" s="6"/>
    </row>
    <row r="43" spans="1:17" ht="23.1" customHeight="1" x14ac:dyDescent="0.3">
      <c r="A43" s="3" t="s">
        <v>23</v>
      </c>
      <c r="B43" s="3" t="s">
        <v>6</v>
      </c>
      <c r="C43" s="3" t="s">
        <v>23</v>
      </c>
      <c r="D43" s="6" t="s">
        <v>22</v>
      </c>
      <c r="E43" s="6" t="s">
        <v>21</v>
      </c>
      <c r="F43" s="10" t="s">
        <v>12</v>
      </c>
      <c r="G43" s="9">
        <v>3</v>
      </c>
      <c r="H43" s="7"/>
      <c r="I43" s="8"/>
      <c r="J43" s="7"/>
      <c r="K43" s="7"/>
      <c r="L43" s="8"/>
      <c r="M43" s="7"/>
      <c r="N43" s="8"/>
      <c r="O43" s="7"/>
      <c r="P43" s="7"/>
      <c r="Q43" s="6"/>
    </row>
    <row r="44" spans="1:17" ht="23.1" customHeight="1" x14ac:dyDescent="0.3">
      <c r="A44" s="3" t="s">
        <v>20</v>
      </c>
      <c r="B44" s="3" t="s">
        <v>6</v>
      </c>
      <c r="C44" s="3" t="s">
        <v>20</v>
      </c>
      <c r="D44" s="6" t="s">
        <v>19</v>
      </c>
      <c r="E44" s="6" t="s">
        <v>18</v>
      </c>
      <c r="F44" s="10" t="s">
        <v>12</v>
      </c>
      <c r="G44" s="9">
        <v>1</v>
      </c>
      <c r="H44" s="7"/>
      <c r="I44" s="8"/>
      <c r="J44" s="7"/>
      <c r="K44" s="7"/>
      <c r="L44" s="8"/>
      <c r="M44" s="7"/>
      <c r="N44" s="8"/>
      <c r="O44" s="7"/>
      <c r="P44" s="7"/>
      <c r="Q44" s="6"/>
    </row>
    <row r="45" spans="1:17" ht="23.1" customHeight="1" x14ac:dyDescent="0.3">
      <c r="A45" s="3" t="s">
        <v>17</v>
      </c>
      <c r="B45" s="3" t="s">
        <v>6</v>
      </c>
      <c r="C45" s="3" t="s">
        <v>17</v>
      </c>
      <c r="D45" s="6" t="s">
        <v>14</v>
      </c>
      <c r="E45" s="6" t="s">
        <v>16</v>
      </c>
      <c r="F45" s="10" t="s">
        <v>8</v>
      </c>
      <c r="G45" s="9">
        <v>2</v>
      </c>
      <c r="H45" s="7"/>
      <c r="I45" s="8"/>
      <c r="J45" s="7"/>
      <c r="K45" s="7"/>
      <c r="L45" s="8"/>
      <c r="M45" s="7"/>
      <c r="N45" s="8"/>
      <c r="O45" s="7"/>
      <c r="P45" s="7"/>
      <c r="Q45" s="6"/>
    </row>
    <row r="46" spans="1:17" ht="23.1" customHeight="1" x14ac:dyDescent="0.3">
      <c r="A46" s="3" t="s">
        <v>15</v>
      </c>
      <c r="B46" s="3" t="s">
        <v>6</v>
      </c>
      <c r="C46" s="3" t="s">
        <v>15</v>
      </c>
      <c r="D46" s="6" t="s">
        <v>14</v>
      </c>
      <c r="E46" s="6" t="s">
        <v>13</v>
      </c>
      <c r="F46" s="10" t="s">
        <v>12</v>
      </c>
      <c r="G46" s="9">
        <v>3</v>
      </c>
      <c r="H46" s="7"/>
      <c r="I46" s="8"/>
      <c r="J46" s="7"/>
      <c r="K46" s="7"/>
      <c r="L46" s="8"/>
      <c r="M46" s="7"/>
      <c r="N46" s="8"/>
      <c r="O46" s="7"/>
      <c r="P46" s="7"/>
      <c r="Q46" s="6"/>
    </row>
    <row r="47" spans="1:17" ht="23.1" customHeight="1" x14ac:dyDescent="0.3">
      <c r="A47" s="3" t="s">
        <v>11</v>
      </c>
      <c r="B47" s="3" t="s">
        <v>6</v>
      </c>
      <c r="C47" s="3" t="s">
        <v>11</v>
      </c>
      <c r="D47" s="6" t="s">
        <v>10</v>
      </c>
      <c r="E47" s="6" t="s">
        <v>9</v>
      </c>
      <c r="F47" s="10" t="s">
        <v>8</v>
      </c>
      <c r="G47" s="9">
        <v>3</v>
      </c>
      <c r="H47" s="7"/>
      <c r="I47" s="8"/>
      <c r="J47" s="7"/>
      <c r="K47" s="7"/>
      <c r="L47" s="8"/>
      <c r="M47" s="7"/>
      <c r="N47" s="8"/>
      <c r="O47" s="7"/>
      <c r="P47" s="7"/>
      <c r="Q47" s="6"/>
    </row>
    <row r="48" spans="1:17" ht="23.1" customHeight="1" x14ac:dyDescent="0.3">
      <c r="A48" s="3" t="s">
        <v>7</v>
      </c>
      <c r="B48" s="3" t="s">
        <v>6</v>
      </c>
      <c r="C48" s="3" t="s">
        <v>5</v>
      </c>
      <c r="D48" s="6" t="s">
        <v>4</v>
      </c>
      <c r="E48" s="6" t="s">
        <v>3</v>
      </c>
      <c r="F48" s="10" t="s">
        <v>2</v>
      </c>
      <c r="G48" s="9">
        <v>1</v>
      </c>
      <c r="H48" s="7"/>
      <c r="I48" s="8"/>
      <c r="J48" s="7"/>
      <c r="K48" s="7"/>
      <c r="L48" s="8"/>
      <c r="M48" s="7"/>
      <c r="N48" s="8"/>
      <c r="O48" s="7"/>
      <c r="P48" s="7"/>
      <c r="Q48" s="6"/>
    </row>
    <row r="49" spans="2:17" ht="23.1" customHeight="1" x14ac:dyDescent="0.3">
      <c r="D49" s="6"/>
      <c r="E49" s="6"/>
      <c r="F49" s="10"/>
      <c r="G49" s="9"/>
      <c r="H49" s="7"/>
      <c r="I49" s="8"/>
      <c r="J49" s="7"/>
      <c r="K49" s="7"/>
      <c r="L49" s="8"/>
      <c r="M49" s="7"/>
      <c r="N49" s="8"/>
      <c r="O49" s="7"/>
      <c r="P49" s="7"/>
      <c r="Q49" s="6"/>
    </row>
    <row r="50" spans="2:17" ht="23.1" customHeight="1" x14ac:dyDescent="0.3">
      <c r="D50" s="6"/>
      <c r="E50" s="6"/>
      <c r="F50" s="10"/>
      <c r="G50" s="9"/>
      <c r="H50" s="7"/>
      <c r="I50" s="8"/>
      <c r="J50" s="7"/>
      <c r="K50" s="7"/>
      <c r="L50" s="8"/>
      <c r="M50" s="7"/>
      <c r="N50" s="8"/>
      <c r="O50" s="7"/>
      <c r="P50" s="7"/>
      <c r="Q50" s="6"/>
    </row>
    <row r="51" spans="2:17" ht="23.1" customHeight="1" x14ac:dyDescent="0.3">
      <c r="D51" s="6"/>
      <c r="E51" s="6"/>
      <c r="F51" s="10"/>
      <c r="G51" s="9"/>
      <c r="H51" s="7"/>
      <c r="I51" s="8"/>
      <c r="J51" s="7"/>
      <c r="K51" s="7"/>
      <c r="L51" s="8"/>
      <c r="M51" s="7"/>
      <c r="N51" s="8"/>
      <c r="O51" s="7"/>
      <c r="P51" s="7"/>
      <c r="Q51" s="6"/>
    </row>
    <row r="52" spans="2:17" ht="23.1" customHeight="1" x14ac:dyDescent="0.3">
      <c r="D52" s="6"/>
      <c r="E52" s="6"/>
      <c r="F52" s="10"/>
      <c r="G52" s="9"/>
      <c r="H52" s="7"/>
      <c r="I52" s="8"/>
      <c r="J52" s="7"/>
      <c r="K52" s="7"/>
      <c r="L52" s="8"/>
      <c r="M52" s="7"/>
      <c r="N52" s="8"/>
      <c r="O52" s="7"/>
      <c r="P52" s="7"/>
      <c r="Q52" s="6"/>
    </row>
    <row r="53" spans="2:17" ht="23.1" customHeight="1" x14ac:dyDescent="0.3">
      <c r="D53" s="6"/>
      <c r="E53" s="6"/>
      <c r="F53" s="10"/>
      <c r="G53" s="9"/>
      <c r="H53" s="7"/>
      <c r="I53" s="8"/>
      <c r="J53" s="7"/>
      <c r="K53" s="7"/>
      <c r="L53" s="8"/>
      <c r="M53" s="7"/>
      <c r="N53" s="8"/>
      <c r="O53" s="7"/>
      <c r="P53" s="7"/>
      <c r="Q53" s="6"/>
    </row>
    <row r="54" spans="2:17" ht="23.1" customHeight="1" x14ac:dyDescent="0.3">
      <c r="D54" s="6"/>
      <c r="E54" s="6"/>
      <c r="F54" s="10"/>
      <c r="G54" s="9"/>
      <c r="H54" s="7"/>
      <c r="I54" s="8"/>
      <c r="J54" s="7"/>
      <c r="K54" s="7"/>
      <c r="L54" s="8"/>
      <c r="M54" s="7"/>
      <c r="N54" s="8"/>
      <c r="O54" s="7"/>
      <c r="P54" s="7"/>
      <c r="Q54" s="6"/>
    </row>
    <row r="55" spans="2:17" ht="23.1" customHeight="1" x14ac:dyDescent="0.3">
      <c r="B55" s="3" t="s">
        <v>1</v>
      </c>
      <c r="D55" s="6" t="s">
        <v>0</v>
      </c>
      <c r="E55" s="6"/>
      <c r="F55" s="10"/>
      <c r="G55" s="9"/>
      <c r="H55" s="7"/>
      <c r="I55" s="8"/>
      <c r="J55" s="7"/>
      <c r="K55" s="7"/>
      <c r="L55" s="8"/>
      <c r="M55" s="7"/>
      <c r="N55" s="8"/>
      <c r="O55" s="7"/>
      <c r="P55" s="7"/>
      <c r="Q55" s="6"/>
    </row>
  </sheetData>
  <mergeCells count="15">
    <mergeCell ref="G2:G3"/>
    <mergeCell ref="H2:I2"/>
    <mergeCell ref="P2:P3"/>
    <mergeCell ref="F2:F3"/>
    <mergeCell ref="Q2:Q3"/>
    <mergeCell ref="D4:Q4"/>
    <mergeCell ref="A2:A3"/>
    <mergeCell ref="B2:B3"/>
    <mergeCell ref="C2:C3"/>
    <mergeCell ref="W1:Y1"/>
    <mergeCell ref="D1:N1"/>
    <mergeCell ref="E2:E3"/>
    <mergeCell ref="D2:D3"/>
    <mergeCell ref="J2:L2"/>
    <mergeCell ref="M2:N2"/>
  </mergeCells>
  <phoneticPr fontId="3" type="noConversion"/>
  <printOptions horizontalCentered="1" verticalCentered="1"/>
  <pageMargins left="0.74803149606299213" right="0.35433070866141736" top="0.59055118110236227" bottom="0.59055118110236227" header="0.51181102362204722" footer="0.47244094488188981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showZeros="0" view="pageBreakPreview" zoomScaleNormal="100" workbookViewId="0">
      <selection activeCell="B13" sqref="B13"/>
    </sheetView>
  </sheetViews>
  <sheetFormatPr defaultRowHeight="16.5" customHeight="1" x14ac:dyDescent="0.3"/>
  <cols>
    <col min="1" max="1" width="25" style="25" customWidth="1"/>
    <col min="2" max="2" width="28.375" style="27" customWidth="1"/>
    <col min="3" max="3" width="5.875" style="25" customWidth="1"/>
    <col min="4" max="4" width="6.375" style="25" customWidth="1"/>
    <col min="5" max="8" width="11.625" style="25" customWidth="1"/>
    <col min="9" max="9" width="10.5" style="26" customWidth="1"/>
    <col min="10" max="10" width="2.5" style="25" customWidth="1"/>
    <col min="11" max="11" width="12.5" style="25" customWidth="1"/>
    <col min="12" max="16384" width="9" style="25"/>
  </cols>
  <sheetData>
    <row r="1" spans="1:9" s="94" customFormat="1" ht="16.5" customHeight="1" thickBot="1" x14ac:dyDescent="0.35">
      <c r="A1" s="98" t="str">
        <f>'[1]공 사 원 가 계 산 서'!A1</f>
        <v xml:space="preserve">  공사명 : 스카이시티 등 스마트 교차로 알리미 설치공사</v>
      </c>
      <c r="B1" s="97"/>
      <c r="C1" s="96"/>
      <c r="D1" s="96"/>
      <c r="E1" s="96"/>
      <c r="F1" s="96"/>
      <c r="G1" s="96"/>
      <c r="H1" s="96"/>
      <c r="I1" s="95"/>
    </row>
    <row r="2" spans="1:9" ht="16.5" customHeight="1" x14ac:dyDescent="0.3">
      <c r="A2" s="93" t="s">
        <v>208</v>
      </c>
      <c r="B2" s="92" t="s">
        <v>207</v>
      </c>
      <c r="C2" s="92" t="s">
        <v>182</v>
      </c>
      <c r="D2" s="91" t="s">
        <v>168</v>
      </c>
      <c r="E2" s="91" t="s">
        <v>181</v>
      </c>
      <c r="F2" s="91"/>
      <c r="G2" s="90" t="s">
        <v>206</v>
      </c>
      <c r="H2" s="89" t="s">
        <v>205</v>
      </c>
      <c r="I2" s="88" t="s">
        <v>177</v>
      </c>
    </row>
    <row r="3" spans="1:9" ht="16.5" customHeight="1" x14ac:dyDescent="0.3">
      <c r="A3" s="87"/>
      <c r="B3" s="86"/>
      <c r="C3" s="86"/>
      <c r="D3" s="85"/>
      <c r="E3" s="80" t="s">
        <v>166</v>
      </c>
      <c r="F3" s="80" t="s">
        <v>167</v>
      </c>
      <c r="G3" s="85"/>
      <c r="H3" s="84"/>
      <c r="I3" s="83"/>
    </row>
    <row r="4" spans="1:9" s="56" customFormat="1" ht="16.5" customHeight="1" x14ac:dyDescent="0.3">
      <c r="A4" s="54" t="s">
        <v>204</v>
      </c>
      <c r="B4" s="61"/>
      <c r="C4" s="61"/>
      <c r="D4" s="82"/>
      <c r="E4" s="82"/>
      <c r="F4" s="82"/>
      <c r="G4" s="82"/>
      <c r="H4" s="81"/>
      <c r="I4" s="57"/>
    </row>
    <row r="5" spans="1:9" ht="16.5" customHeight="1" x14ac:dyDescent="0.3">
      <c r="A5" s="42" t="s">
        <v>22</v>
      </c>
      <c r="B5" s="39" t="s">
        <v>21</v>
      </c>
      <c r="C5" s="39" t="s">
        <v>12</v>
      </c>
      <c r="D5" s="41">
        <v>3</v>
      </c>
      <c r="E5" s="41"/>
      <c r="F5" s="41"/>
      <c r="G5" s="41"/>
      <c r="H5" s="55"/>
      <c r="I5" s="36"/>
    </row>
    <row r="6" spans="1:9" ht="16.5" customHeight="1" x14ac:dyDescent="0.3">
      <c r="A6" s="42" t="s">
        <v>19</v>
      </c>
      <c r="B6" s="79" t="s">
        <v>18</v>
      </c>
      <c r="C6" s="39" t="s">
        <v>12</v>
      </c>
      <c r="D6" s="41">
        <v>1</v>
      </c>
      <c r="E6" s="41"/>
      <c r="F6" s="41"/>
      <c r="G6" s="41"/>
      <c r="H6" s="55"/>
      <c r="I6" s="36"/>
    </row>
    <row r="7" spans="1:9" ht="16.5" customHeight="1" x14ac:dyDescent="0.3">
      <c r="A7" s="42"/>
      <c r="B7" s="39"/>
      <c r="C7" s="39"/>
      <c r="D7" s="41"/>
      <c r="E7" s="41"/>
      <c r="F7" s="41"/>
      <c r="G7" s="41"/>
      <c r="H7" s="55"/>
      <c r="I7" s="36"/>
    </row>
    <row r="8" spans="1:9" ht="16.5" customHeight="1" x14ac:dyDescent="0.3">
      <c r="A8" s="42"/>
      <c r="B8" s="39"/>
      <c r="C8" s="39"/>
      <c r="D8" s="41"/>
      <c r="E8" s="41"/>
      <c r="F8" s="41"/>
      <c r="G8" s="41"/>
      <c r="H8" s="55"/>
      <c r="I8" s="36"/>
    </row>
    <row r="9" spans="1:9" ht="16.5" customHeight="1" x14ac:dyDescent="0.3">
      <c r="A9" s="42"/>
      <c r="B9" s="39"/>
      <c r="C9" s="39"/>
      <c r="D9" s="41"/>
      <c r="E9" s="41"/>
      <c r="F9" s="41"/>
      <c r="G9" s="41"/>
      <c r="H9" s="55"/>
      <c r="I9" s="36"/>
    </row>
    <row r="10" spans="1:9" ht="16.5" customHeight="1" x14ac:dyDescent="0.3">
      <c r="A10" s="42"/>
      <c r="B10" s="39"/>
      <c r="C10" s="39"/>
      <c r="D10" s="41"/>
      <c r="E10" s="41"/>
      <c r="F10" s="41"/>
      <c r="G10" s="41"/>
      <c r="H10" s="55"/>
      <c r="I10" s="36"/>
    </row>
    <row r="11" spans="1:9" ht="16.5" customHeight="1" x14ac:dyDescent="0.3">
      <c r="A11" s="42"/>
      <c r="B11" s="39"/>
      <c r="C11" s="39"/>
      <c r="D11" s="41"/>
      <c r="E11" s="41"/>
      <c r="F11" s="41"/>
      <c r="G11" s="41"/>
      <c r="H11" s="55"/>
      <c r="I11" s="36"/>
    </row>
    <row r="12" spans="1:9" s="63" customFormat="1" ht="16.5" customHeight="1" x14ac:dyDescent="0.3">
      <c r="A12" s="78" t="s">
        <v>193</v>
      </c>
      <c r="B12" s="67"/>
      <c r="C12" s="67" t="s">
        <v>200</v>
      </c>
      <c r="D12" s="66">
        <v>1</v>
      </c>
      <c r="E12" s="66"/>
      <c r="F12" s="66"/>
      <c r="G12" s="66"/>
      <c r="H12" s="65"/>
      <c r="I12" s="64"/>
    </row>
    <row r="13" spans="1:9" ht="16.5" customHeight="1" x14ac:dyDescent="0.3">
      <c r="A13" s="42" t="s">
        <v>197</v>
      </c>
      <c r="B13" s="39"/>
      <c r="C13" s="39" t="s">
        <v>200</v>
      </c>
      <c r="D13" s="41">
        <v>1</v>
      </c>
      <c r="E13" s="38"/>
      <c r="F13" s="38"/>
      <c r="G13" s="38"/>
      <c r="H13" s="37"/>
      <c r="I13" s="36"/>
    </row>
    <row r="14" spans="1:9" ht="16.5" customHeight="1" x14ac:dyDescent="0.3">
      <c r="A14" s="40" t="s">
        <v>196</v>
      </c>
      <c r="B14" s="39"/>
      <c r="C14" s="39" t="s">
        <v>195</v>
      </c>
      <c r="D14" s="39">
        <v>0.54</v>
      </c>
      <c r="E14" s="38"/>
      <c r="F14" s="38"/>
      <c r="G14" s="38"/>
      <c r="H14" s="37"/>
      <c r="I14" s="36"/>
    </row>
    <row r="15" spans="1:9" s="71" customFormat="1" ht="16.5" customHeight="1" x14ac:dyDescent="0.3">
      <c r="A15" s="77" t="s">
        <v>197</v>
      </c>
      <c r="B15" s="76"/>
      <c r="C15" s="76" t="s">
        <v>200</v>
      </c>
      <c r="D15" s="75">
        <v>1</v>
      </c>
      <c r="E15" s="74"/>
      <c r="F15" s="74"/>
      <c r="G15" s="74"/>
      <c r="H15" s="73"/>
      <c r="I15" s="72"/>
    </row>
    <row r="16" spans="1:9" ht="16.5" customHeight="1" x14ac:dyDescent="0.3">
      <c r="A16" s="42"/>
      <c r="B16" s="39"/>
      <c r="C16" s="39"/>
      <c r="D16" s="41"/>
      <c r="E16" s="41"/>
      <c r="F16" s="41"/>
      <c r="G16" s="41"/>
      <c r="H16" s="55"/>
      <c r="I16" s="36"/>
    </row>
    <row r="17" spans="1:9" s="63" customFormat="1" ht="16.5" customHeight="1" x14ac:dyDescent="0.3">
      <c r="A17" s="70" t="s">
        <v>203</v>
      </c>
      <c r="B17" s="67"/>
      <c r="C17" s="67"/>
      <c r="D17" s="69"/>
      <c r="E17" s="69"/>
      <c r="F17" s="69"/>
      <c r="G17" s="69"/>
      <c r="H17" s="65"/>
      <c r="I17" s="64"/>
    </row>
    <row r="18" spans="1:9" s="63" customFormat="1" ht="16.5" customHeight="1" x14ac:dyDescent="0.3">
      <c r="A18" s="68" t="s">
        <v>202</v>
      </c>
      <c r="B18" s="67"/>
      <c r="C18" s="67" t="s">
        <v>200</v>
      </c>
      <c r="D18" s="66">
        <v>1</v>
      </c>
      <c r="E18" s="66"/>
      <c r="F18" s="66"/>
      <c r="G18" s="66"/>
      <c r="H18" s="65"/>
      <c r="I18" s="64"/>
    </row>
    <row r="19" spans="1:9" ht="16.5" customHeight="1" x14ac:dyDescent="0.3">
      <c r="A19" s="28"/>
      <c r="B19" s="43"/>
      <c r="C19" s="39"/>
      <c r="D19" s="41"/>
      <c r="E19" s="38"/>
      <c r="F19" s="38"/>
      <c r="G19" s="38"/>
      <c r="H19" s="37"/>
      <c r="I19" s="36"/>
    </row>
    <row r="20" spans="1:9" s="51" customFormat="1" ht="16.5" customHeight="1" x14ac:dyDescent="0.3">
      <c r="A20" s="35" t="s">
        <v>194</v>
      </c>
      <c r="B20" s="34"/>
      <c r="C20" s="34"/>
      <c r="D20" s="33"/>
      <c r="E20" s="32"/>
      <c r="F20" s="32"/>
      <c r="G20" s="32"/>
      <c r="H20" s="53"/>
      <c r="I20" s="52"/>
    </row>
    <row r="21" spans="1:9" ht="16.5" customHeight="1" x14ac:dyDescent="0.3">
      <c r="A21" s="28"/>
      <c r="B21" s="43"/>
      <c r="C21" s="39"/>
      <c r="D21" s="41"/>
      <c r="E21" s="38"/>
      <c r="F21" s="38"/>
      <c r="G21" s="38"/>
      <c r="H21" s="37"/>
      <c r="I21" s="36"/>
    </row>
    <row r="22" spans="1:9" s="56" customFormat="1" ht="16.5" customHeight="1" x14ac:dyDescent="0.3">
      <c r="A22" s="54" t="s">
        <v>201</v>
      </c>
      <c r="B22" s="62"/>
      <c r="C22" s="61"/>
      <c r="D22" s="60"/>
      <c r="E22" s="59"/>
      <c r="F22" s="59"/>
      <c r="G22" s="59"/>
      <c r="H22" s="58"/>
      <c r="I22" s="57"/>
    </row>
    <row r="23" spans="1:9" ht="16.5" customHeight="1" x14ac:dyDescent="0.3">
      <c r="A23" s="42" t="s">
        <v>14</v>
      </c>
      <c r="B23" s="43" t="s">
        <v>16</v>
      </c>
      <c r="C23" s="39" t="s">
        <v>8</v>
      </c>
      <c r="D23" s="41">
        <v>2</v>
      </c>
      <c r="E23" s="38"/>
      <c r="F23" s="41"/>
      <c r="G23" s="41"/>
      <c r="H23" s="55"/>
      <c r="I23" s="36"/>
    </row>
    <row r="24" spans="1:9" ht="16.5" customHeight="1" x14ac:dyDescent="0.3">
      <c r="A24" s="42" t="s">
        <v>14</v>
      </c>
      <c r="B24" s="43" t="s">
        <v>13</v>
      </c>
      <c r="C24" s="39" t="s">
        <v>12</v>
      </c>
      <c r="D24" s="41">
        <v>3</v>
      </c>
      <c r="E24" s="38"/>
      <c r="F24" s="41"/>
      <c r="G24" s="41"/>
      <c r="H24" s="55"/>
      <c r="I24" s="36"/>
    </row>
    <row r="25" spans="1:9" ht="16.5" customHeight="1" x14ac:dyDescent="0.3">
      <c r="A25" s="40" t="s">
        <v>10</v>
      </c>
      <c r="B25" s="39" t="s">
        <v>9</v>
      </c>
      <c r="C25" s="39" t="s">
        <v>8</v>
      </c>
      <c r="D25" s="41">
        <v>3</v>
      </c>
      <c r="E25" s="38"/>
      <c r="F25" s="41"/>
      <c r="G25" s="41"/>
      <c r="H25" s="37"/>
      <c r="I25" s="36"/>
    </row>
    <row r="26" spans="1:9" ht="16.5" customHeight="1" x14ac:dyDescent="0.3">
      <c r="A26" s="42" t="s">
        <v>197</v>
      </c>
      <c r="B26" s="39"/>
      <c r="C26" s="39" t="s">
        <v>200</v>
      </c>
      <c r="D26" s="41">
        <v>1</v>
      </c>
      <c r="E26" s="38"/>
      <c r="F26" s="38"/>
      <c r="G26" s="38"/>
      <c r="H26" s="37"/>
      <c r="I26" s="36"/>
    </row>
    <row r="27" spans="1:9" ht="16.5" customHeight="1" x14ac:dyDescent="0.3">
      <c r="A27" s="40" t="s">
        <v>196</v>
      </c>
      <c r="B27" s="39"/>
      <c r="C27" s="39" t="s">
        <v>195</v>
      </c>
      <c r="D27" s="39">
        <v>0.54</v>
      </c>
      <c r="E27" s="38"/>
      <c r="F27" s="38"/>
      <c r="G27" s="38"/>
      <c r="H27" s="37"/>
      <c r="I27" s="36"/>
    </row>
    <row r="28" spans="1:9" s="29" customFormat="1" ht="16.5" customHeight="1" x14ac:dyDescent="0.3">
      <c r="A28" s="35" t="s">
        <v>194</v>
      </c>
      <c r="B28" s="34"/>
      <c r="C28" s="34"/>
      <c r="D28" s="33"/>
      <c r="E28" s="32"/>
      <c r="F28" s="32"/>
      <c r="G28" s="32"/>
      <c r="H28" s="31"/>
      <c r="I28" s="30"/>
    </row>
    <row r="29" spans="1:9" s="51" customFormat="1" ht="16.5" customHeight="1" x14ac:dyDescent="0.3">
      <c r="A29" s="54" t="s">
        <v>199</v>
      </c>
      <c r="B29" s="34"/>
      <c r="C29" s="34"/>
      <c r="D29" s="33"/>
      <c r="E29" s="32"/>
      <c r="F29" s="32"/>
      <c r="G29" s="32"/>
      <c r="H29" s="53"/>
      <c r="I29" s="52"/>
    </row>
    <row r="30" spans="1:9" ht="16.5" customHeight="1" thickBot="1" x14ac:dyDescent="0.35">
      <c r="A30" s="50"/>
      <c r="B30" s="49"/>
      <c r="C30" s="49"/>
      <c r="D30" s="48"/>
      <c r="E30" s="47"/>
      <c r="F30" s="47"/>
      <c r="G30" s="46">
        <f>ROUNDUP(G29,-4)</f>
        <v>0</v>
      </c>
      <c r="H30" s="45"/>
      <c r="I30" s="44" t="s">
        <v>198</v>
      </c>
    </row>
  </sheetData>
  <mergeCells count="8">
    <mergeCell ref="H2:H3"/>
    <mergeCell ref="I2:I3"/>
    <mergeCell ref="A2:A3"/>
    <mergeCell ref="B2:B3"/>
    <mergeCell ref="C2:C3"/>
    <mergeCell ref="D2:D3"/>
    <mergeCell ref="E2:F2"/>
    <mergeCell ref="G2:G3"/>
  </mergeCells>
  <phoneticPr fontId="3" type="noConversion"/>
  <printOptions horizontalCentered="1"/>
  <pageMargins left="0.74803149606299213" right="0.43307086614173229" top="0.8" bottom="0.27" header="0.17" footer="0.19685039370078741"/>
  <pageSetup paperSize="9" scale="95" orientation="landscape" r:id="rId1"/>
  <headerFooter alignWithMargins="0">
    <oddHeader>&amp;C&amp;"굴림,보통"&amp;20&amp;A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0" sqref="D20"/>
    </sheetView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내역서</vt:lpstr>
      <vt:lpstr>관급자재</vt:lpstr>
      <vt:lpstr>Sheet1</vt:lpstr>
      <vt:lpstr>관급자재!Print_Area</vt:lpstr>
      <vt:lpstr>내역서!Print_Area</vt:lpstr>
      <vt:lpstr>내역서!Print_Titles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2022-11-29T11:56:03Z</dcterms:created>
  <dcterms:modified xsi:type="dcterms:W3CDTF">2022-11-29T12:00:20Z</dcterms:modified>
</cp:coreProperties>
</file>